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4800" tabRatio="900" firstSheet="2" activeTab="2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<sst xmlns="http://schemas.openxmlformats.org/spreadsheetml/2006/main" count="155" uniqueCount="87">
  <si>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</si>
  <si>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</si>
  <si>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</si>
  <si>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</si>
  <si>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</si>
  <si>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</si>
  <si>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</si>
  <si>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</si>
  <si>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</si>
  <si>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</si>
  <si>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</si>
  <si>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</si>
  <si>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</si>
  <si>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</si>
  <si>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</si>
  <si>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</si>
  <si>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</si>
  <si>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</si>
  <si>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</si>
  <si>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</si>
  <si>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</si>
  <si>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</si>
  <si>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Iesniegumi un sūdzības 2018. gadā</t>
  </si>
  <si>
    <t>PTUD iesniegumi un sūdzības 2018. gadā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</si>
  <si>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</si>
  <si>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</si>
  <si>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</si>
  <si>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</si>
  <si>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</si>
  <si>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</si>
  <si>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</si>
  <si>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</si>
  <si>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</si>
  <si>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</si>
  <si>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</si>
  <si>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r>
      <t xml:space="preserve">               </t>
    </r>
    <r>
      <rPr>
        <b/>
        <sz val="14"/>
        <rFont val="Arial"/>
        <family val="2"/>
      </rPr>
      <t xml:space="preserve">   Vietējie/pārrobežu iesniegumi 2018. gadā</t>
    </r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</si>
  <si>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</si>
  <si>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</si>
  <si>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</si>
  <si>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</si>
  <si>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</si>
  <si>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</si>
  <si>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</si>
  <si>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</si>
  <si>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</si>
  <si>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</si>
  <si>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</si>
  <si>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</si>
  <si>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</si>
  <si>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</si>
  <si>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2018. gadā</t>
    </r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</si>
  <si>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</si>
  <si>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</si>
  <si>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</si>
  <si>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</si>
  <si>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</si>
  <si>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</si>
  <si>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</si>
  <si>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</si>
  <si>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</si>
  <si>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</si>
  <si>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Iesniegumu par strīdiem par pakalpojumiem izskatīšanas rezultāti 2018. gadā</t>
  </si>
  <si>
    <t xml:space="preserve">                     Informācijas/konsultācijas pieprasījumi 2018. gadā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</si>
  <si>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</si>
  <si>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</si>
  <si>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</si>
  <si>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</si>
  <si>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</si>
  <si>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</si>
  <si>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2018. gadā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</si>
  <si>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2018. gadā</t>
    </r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</si>
  <si>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</si>
  <si>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</si>
  <si>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</si>
  <si>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</si>
  <si>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</si>
  <si>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</si>
  <si>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 xml:space="preserve">                           (kopsavilkums līdz 2018. gada 31.decembrim)</t>
  </si>
  <si>
    <t>(kopsavilkums līdz 2018. gada 31. decembrim)</t>
  </si>
  <si>
    <t>( kopsavilkums līdz 2018. gada 31. decembrim)</t>
  </si>
  <si>
    <t xml:space="preserve">                                         (kopsavilkums līdz 2018. gada 31.decembrim)</t>
  </si>
  <si>
    <t>Būvmateriāli</t>
  </si>
  <si>
    <r>
      <t xml:space="preserve">          </t>
    </r>
    <r>
      <rPr>
        <b/>
        <sz val="14"/>
        <rFont val="Arial"/>
        <family val="2"/>
      </rPr>
      <t xml:space="preserve">   (kopsavilkums līdz 2018. gada 31. decembrim)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</si>
  <si>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2018. gada 31. decembrim)</t>
    </r>
  </si>
  <si>
    <r>
      <t xml:space="preserve">            </t>
    </r>
    <r>
      <rPr>
        <b/>
        <sz val="14"/>
        <rFont val="Arial"/>
        <family val="2"/>
      </rPr>
      <t xml:space="preserve">        (kopsavilkums līdz 2018. gada 31. decembrim)</t>
    </r>
  </si>
  <si>
    <t>* saņemto pretenziju veidu kopējais skaits var neatbilst iesniegumu un sūdzību skaitam, jo vienā iesniegumā vai sūdzībā var būt vairākas norādītas pretenzijas</t>
  </si>
  <si>
    <r>
      <t xml:space="preserve">                 </t>
    </r>
    <r>
      <rPr>
        <b/>
        <sz val="14"/>
        <rFont val="Arial"/>
        <family val="2"/>
      </rPr>
      <t xml:space="preserve">  (kopsavilkums līdz 2018. gada 31. decembrim)</t>
    </r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</si>
</sst>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 wrapText="1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75"/>
          <c:w val="0.5287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3815"/>
          <c:w val="0.2357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825"/>
          <c:y val="0.161"/>
          <c:w val="0.38125"/>
          <c:h val="0.5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195"/>
          <c:w val="0.49925"/>
          <c:h val="0.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8575"/>
          <c:w val="0.469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'!$B$8:$B$17</c:f>
              <c:strCache/>
            </c:strRef>
          </c:cat>
          <c:val>
            <c:numRef>
              <c:f>'Sūdzības par precēm '!$C$8:$C$17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5"/>
          <c:y val="0.212"/>
          <c:w val="0.14875"/>
          <c:h val="0.5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086"/>
          <c:w val="0.484"/>
          <c:h val="0.8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rezultāti'!$A$9:$A$18</c:f>
              <c:strCache/>
            </c:strRef>
          </c:cat>
          <c:val>
            <c:numRef>
              <c:f>'Sūdzības par precēm- rezultāti'!$B$9:$B$18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20975"/>
          <c:w val="0.1555"/>
          <c:h val="0.5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1605"/>
          <c:w val="0.519"/>
          <c:h val="0.67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pakalpojumiem'!$B$8:$B$15</c:f>
              <c:strCache/>
            </c:strRef>
          </c:cat>
          <c:val>
            <c:numRef>
              <c:f>'Sūdzības par pakalpojumiem'!$C$8:$C$15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3825"/>
          <c:w val="0.348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94"/>
          <c:w val="0.4605"/>
          <c:h val="0.80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pakalpojumiem-rezu'!$A$8:$A$15</c:f>
              <c:strCache/>
            </c:strRef>
          </c:cat>
          <c:val>
            <c:numRef>
              <c:f>'Sūdzības par pakalpojumiem-rezu'!$B$8:$B$15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4"/>
          <c:w val="0.32875"/>
          <c:h val="0.9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"/>
          <c:w val="0.50925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4065"/>
          <c:w val="0.19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171450</xdr:rowOff>
    </xdr:from>
    <xdr:to>
      <xdr:col>7</xdr:col>
      <xdr:colOff>47625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266700" y="491490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7</xdr:col>
      <xdr:colOff>1152525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181100" y="4762500"/>
        <a:ext cx="6391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16</xdr:row>
      <xdr:rowOff>114300</xdr:rowOff>
    </xdr:from>
    <xdr:to>
      <xdr:col>6</xdr:col>
      <xdr:colOff>1238250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495425" y="5362575"/>
        <a:ext cx="5200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16</xdr:row>
      <xdr:rowOff>47625</xdr:rowOff>
    </xdr:from>
    <xdr:to>
      <xdr:col>7</xdr:col>
      <xdr:colOff>409575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1333500" y="4514850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83845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87" t="s">
        <v>0</v>
      </c>
      <c r="B2" s="87"/>
      <c r="C2" s="87"/>
      <c r="D2" s="87"/>
      <c r="E2" s="1"/>
      <c r="F2" s="1"/>
      <c r="G2" s="1"/>
      <c r="H2" s="1"/>
      <c r="I2" s="1"/>
      <c r="J2" s="1"/>
    </row>
    <row r="3" spans="1:10" ht="15">
      <c r="A3" s="88" t="s">
        <v>17</v>
      </c>
      <c r="B3" s="88"/>
      <c r="C3" s="88"/>
      <c r="D3" s="88"/>
      <c r="E3" s="1"/>
      <c r="F3" s="1"/>
      <c r="G3" s="1"/>
      <c r="H3" s="1"/>
      <c r="I3" s="1"/>
      <c r="J3" s="3"/>
    </row>
    <row r="4" ht="20.25">
      <c r="J4" s="4"/>
    </row>
    <row r="5" spans="1:10" ht="18">
      <c r="A5" s="84" t="s">
        <v>22</v>
      </c>
      <c r="B5" s="84"/>
      <c r="J5" s="5"/>
    </row>
    <row r="6" spans="1:10" ht="9" customHeight="1">
      <c r="A6" s="84"/>
      <c r="B6" s="84"/>
      <c r="G6" s="1"/>
      <c r="H6" s="1"/>
      <c r="I6" s="1"/>
      <c r="J6" s="1"/>
    </row>
    <row r="7" spans="1:2" ht="18.75" customHeight="1" thickBot="1">
      <c r="A7" s="85" t="s">
        <v>78</v>
      </c>
      <c r="B7" s="86"/>
    </row>
    <row r="8" spans="1:2" ht="16.5" customHeight="1" thickTop="1">
      <c r="A8" s="81" t="s">
        <v>1</v>
      </c>
      <c r="B8" s="81" t="s">
        <v>71</v>
      </c>
    </row>
    <row r="9" spans="1:15" ht="27.75" customHeight="1">
      <c r="A9" s="82"/>
      <c r="B9" s="82"/>
      <c r="J9" s="36"/>
      <c r="K9" s="36"/>
      <c r="L9" s="36"/>
      <c r="M9" s="36"/>
      <c r="N9" s="36"/>
      <c r="O9" s="36"/>
    </row>
    <row r="10" spans="1:15" ht="18.75" thickBot="1">
      <c r="A10" s="83"/>
      <c r="B10" s="83"/>
      <c r="J10" s="37"/>
      <c r="K10" s="37"/>
      <c r="L10" s="37"/>
      <c r="M10" s="37"/>
      <c r="N10" s="37"/>
      <c r="O10" s="37"/>
    </row>
    <row r="11" spans="1:2" ht="20.25" customHeight="1" thickBot="1" thickTop="1">
      <c r="A11" s="62" t="s">
        <v>36</v>
      </c>
      <c r="B11" s="39">
        <v>2659</v>
      </c>
    </row>
    <row r="12" spans="1:2" ht="21" customHeight="1" thickBot="1" thickTop="1">
      <c r="A12" s="62" t="s">
        <v>37</v>
      </c>
      <c r="B12" s="39">
        <v>892</v>
      </c>
    </row>
    <row r="13" spans="1:2" ht="21" customHeight="1" thickBot="1" thickTop="1">
      <c r="A13" s="62" t="s">
        <v>38</v>
      </c>
      <c r="B13" s="40">
        <v>53</v>
      </c>
    </row>
    <row r="14" spans="1:2" ht="21.75" customHeight="1" thickBot="1" thickTop="1">
      <c r="A14" s="63" t="s">
        <v>5</v>
      </c>
      <c r="B14" s="61">
        <f>SUM(B11:B13)</f>
        <v>3604</v>
      </c>
    </row>
    <row r="15" ht="22.5" customHeight="1" thickTop="1"/>
    <row r="16" spans="7:12" ht="22.5" customHeight="1">
      <c r="G16" s="36"/>
      <c r="H16" s="36"/>
      <c r="I16" s="36"/>
      <c r="J16" s="36"/>
      <c r="K16" s="36"/>
      <c r="L16" s="36"/>
    </row>
    <row r="17" spans="7:12" ht="18">
      <c r="G17" s="37"/>
      <c r="H17" s="37"/>
      <c r="I17" s="37"/>
      <c r="J17" s="37"/>
      <c r="K17" s="37"/>
      <c r="L17" s="37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4">
      <selection activeCell="C33" sqref="C33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87" t="s">
        <v>0</v>
      </c>
      <c r="B2" s="87"/>
      <c r="C2" s="87"/>
      <c r="D2" s="87"/>
      <c r="E2" s="1"/>
      <c r="F2" s="1"/>
      <c r="G2" s="1"/>
      <c r="H2" s="1"/>
      <c r="I2" s="1"/>
      <c r="J2" s="1"/>
    </row>
    <row r="3" spans="1:10" ht="15">
      <c r="A3" s="88" t="s">
        <v>17</v>
      </c>
      <c r="B3" s="88"/>
      <c r="C3" s="88"/>
      <c r="D3" s="88"/>
      <c r="E3" s="1"/>
      <c r="F3" s="1"/>
      <c r="G3" s="1"/>
      <c r="H3" s="1"/>
      <c r="I3" s="1"/>
      <c r="J3" s="3" t="s">
        <v>24</v>
      </c>
    </row>
    <row r="4" spans="1:10" ht="15">
      <c r="A4" s="35"/>
      <c r="B4" s="35"/>
      <c r="C4" s="35"/>
      <c r="D4" s="35"/>
      <c r="E4" s="1"/>
      <c r="F4" s="1"/>
      <c r="G4" s="1"/>
      <c r="H4" s="1"/>
      <c r="I4" s="1"/>
      <c r="J4" s="3"/>
    </row>
    <row r="5" spans="1:10" ht="20.25">
      <c r="A5" s="89" t="s">
        <v>23</v>
      </c>
      <c r="B5" s="89"/>
      <c r="C5" s="89"/>
      <c r="D5" s="89"/>
      <c r="E5" s="89"/>
      <c r="F5" s="89"/>
      <c r="J5" s="4"/>
    </row>
    <row r="6" spans="1:10" ht="18.75" thickBot="1">
      <c r="A6" s="90" t="s">
        <v>79</v>
      </c>
      <c r="B6" s="90"/>
      <c r="C6" s="90"/>
      <c r="D6" s="90"/>
      <c r="E6" s="90"/>
      <c r="F6" s="90"/>
      <c r="J6" s="5"/>
    </row>
    <row r="7" spans="1:10" ht="16.5" customHeight="1" thickBot="1" thickTop="1">
      <c r="A7" s="100" t="s">
        <v>1</v>
      </c>
      <c r="B7" s="100" t="s">
        <v>72</v>
      </c>
      <c r="C7" s="102" t="s">
        <v>2</v>
      </c>
      <c r="D7" s="103"/>
      <c r="E7" s="104"/>
      <c r="F7" s="41"/>
      <c r="G7" s="41"/>
      <c r="H7" s="41"/>
      <c r="I7" s="2"/>
      <c r="J7" s="2"/>
    </row>
    <row r="8" spans="1:10" ht="66" customHeight="1" thickBot="1" thickTop="1">
      <c r="A8" s="101"/>
      <c r="B8" s="101"/>
      <c r="C8" s="105" t="s">
        <v>16</v>
      </c>
      <c r="D8" s="106" t="s">
        <v>3</v>
      </c>
      <c r="E8" s="106" t="s">
        <v>4</v>
      </c>
      <c r="G8" s="34"/>
      <c r="H8" s="34"/>
      <c r="I8" s="34"/>
      <c r="J8" s="34"/>
    </row>
    <row r="9" spans="1:5" ht="15.75" customHeight="1" thickBot="1" thickTop="1">
      <c r="A9" s="33" t="s">
        <v>37</v>
      </c>
      <c r="B9" s="107">
        <v>892</v>
      </c>
      <c r="C9" s="107">
        <v>548</v>
      </c>
      <c r="D9" s="107">
        <v>100</v>
      </c>
      <c r="E9" s="107">
        <v>271</v>
      </c>
    </row>
    <row r="10" ht="20.25" customHeight="1" thickTop="1"/>
    <row r="11" ht="17.25" customHeight="1"/>
    <row r="31" spans="1:11" ht="15">
      <c r="A31" s="108" t="s">
        <v>85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7"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87" t="s">
        <v>0</v>
      </c>
      <c r="B2" s="87"/>
      <c r="C2" s="87"/>
      <c r="D2" s="87"/>
      <c r="E2" s="1"/>
      <c r="F2" s="1"/>
      <c r="G2" s="1"/>
      <c r="H2" s="1"/>
      <c r="I2" s="1"/>
    </row>
    <row r="3" spans="1:9" ht="15">
      <c r="A3" s="88" t="s">
        <v>17</v>
      </c>
      <c r="B3" s="88"/>
      <c r="C3" s="88"/>
      <c r="D3" s="88"/>
      <c r="E3" s="1"/>
      <c r="F3" s="1"/>
      <c r="G3" s="1"/>
      <c r="H3" s="1"/>
      <c r="I3" s="1"/>
    </row>
    <row r="5" spans="3:6" ht="18">
      <c r="C5" s="42" t="s">
        <v>35</v>
      </c>
      <c r="D5" s="43"/>
      <c r="E5" s="43"/>
      <c r="F5" s="43"/>
    </row>
    <row r="6" spans="3:8" ht="18">
      <c r="C6" s="44" t="s">
        <v>86</v>
      </c>
      <c r="D6" s="44"/>
      <c r="E6" s="44"/>
      <c r="F6" s="45"/>
      <c r="G6" s="45"/>
      <c r="H6" s="45"/>
    </row>
    <row r="7" ht="14.25" customHeight="1" thickBot="1"/>
    <row r="8" spans="1:10" ht="16.5" customHeight="1" thickBot="1" thickTop="1">
      <c r="A8" s="92" t="s">
        <v>73</v>
      </c>
      <c r="B8" s="91" t="s">
        <v>15</v>
      </c>
      <c r="C8" s="91" t="s">
        <v>25</v>
      </c>
      <c r="D8" s="91" t="s">
        <v>26</v>
      </c>
      <c r="E8" s="91" t="s">
        <v>27</v>
      </c>
      <c r="F8" s="93" t="s">
        <v>28</v>
      </c>
      <c r="G8" s="93" t="s">
        <v>28</v>
      </c>
      <c r="H8" s="91" t="s">
        <v>29</v>
      </c>
      <c r="I8" s="93" t="s">
        <v>28</v>
      </c>
      <c r="J8" s="93" t="s">
        <v>28</v>
      </c>
    </row>
    <row r="9" spans="1:10" ht="27" thickBot="1" thickTop="1">
      <c r="A9" s="92"/>
      <c r="B9" s="93" t="s">
        <v>28</v>
      </c>
      <c r="C9" s="93" t="s">
        <v>28</v>
      </c>
      <c r="D9" s="93" t="s">
        <v>28</v>
      </c>
      <c r="E9" s="69" t="s">
        <v>30</v>
      </c>
      <c r="F9" s="69" t="s">
        <v>31</v>
      </c>
      <c r="G9" s="69" t="s">
        <v>32</v>
      </c>
      <c r="H9" s="69" t="s">
        <v>33</v>
      </c>
      <c r="I9" s="69" t="s">
        <v>34</v>
      </c>
      <c r="J9" s="69" t="s">
        <v>32</v>
      </c>
    </row>
    <row r="10" spans="1:10" ht="16.5" thickBot="1" thickTop="1">
      <c r="A10" s="65" t="s">
        <v>74</v>
      </c>
      <c r="B10" s="59">
        <v>2659</v>
      </c>
      <c r="C10" s="59">
        <v>1986</v>
      </c>
      <c r="D10" s="59">
        <v>673</v>
      </c>
      <c r="E10" s="59">
        <v>203</v>
      </c>
      <c r="F10" s="59">
        <v>52</v>
      </c>
      <c r="G10" s="59">
        <v>234</v>
      </c>
      <c r="H10" s="59">
        <v>158</v>
      </c>
      <c r="I10" s="59">
        <v>18</v>
      </c>
      <c r="J10" s="59">
        <v>56</v>
      </c>
    </row>
    <row r="11" spans="1:10" ht="16.5" thickBot="1" thickTop="1">
      <c r="A11" s="65" t="s">
        <v>75</v>
      </c>
      <c r="B11" s="59">
        <v>53</v>
      </c>
      <c r="C11" s="59">
        <v>51</v>
      </c>
      <c r="D11" s="59">
        <v>2</v>
      </c>
      <c r="E11" s="59">
        <v>0</v>
      </c>
      <c r="F11" s="59">
        <v>1</v>
      </c>
      <c r="G11" s="59">
        <v>0</v>
      </c>
      <c r="H11" s="59">
        <v>1</v>
      </c>
      <c r="I11" s="59">
        <v>0</v>
      </c>
      <c r="J11" s="59">
        <v>0</v>
      </c>
    </row>
    <row r="12" spans="1:10" ht="16.5" thickBot="1" thickTop="1">
      <c r="A12" s="58" t="s">
        <v>5</v>
      </c>
      <c r="B12" s="58">
        <f>SUM(B10,B11)</f>
        <v>2712</v>
      </c>
      <c r="C12" s="58">
        <f>SUM(C10,C11)</f>
        <v>2037</v>
      </c>
      <c r="D12" s="58">
        <f>SUM(D10,D11)</f>
        <v>675</v>
      </c>
      <c r="E12" s="58">
        <f>SUM(E10,E11)</f>
        <v>203</v>
      </c>
      <c r="F12" s="58">
        <f>SUM(F10:F11)</f>
        <v>53</v>
      </c>
      <c r="G12" s="58">
        <f>SUM(G10,G11)</f>
        <v>234</v>
      </c>
      <c r="H12" s="58">
        <f>SUM(H10,H11)</f>
        <v>159</v>
      </c>
      <c r="I12" s="58">
        <f>SUM(I10,I11)</f>
        <v>18</v>
      </c>
      <c r="J12" s="58">
        <f>SUM(J10,J11)</f>
        <v>56</v>
      </c>
    </row>
    <row r="13" ht="15.75" thickTop="1">
      <c r="D13" s="46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0">
      <selection activeCell="I29" sqref="I29"/>
    </sheetView>
  </sheetViews>
  <sheetFormatPr defaultColWidth="9.140625" defaultRowHeight="15"/>
  <cols>
    <col min="1" max="1" width="3.57421875" style="0" customWidth="1"/>
    <col min="2" max="2" width="16.0039062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94" t="s">
        <v>0</v>
      </c>
      <c r="B1" s="94"/>
      <c r="C1" s="94"/>
      <c r="D1" s="94"/>
      <c r="E1" s="94"/>
      <c r="F1" s="9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94" t="s">
        <v>17</v>
      </c>
      <c r="B2" s="94"/>
      <c r="C2" s="94"/>
      <c r="D2" s="94"/>
      <c r="E2" s="94"/>
      <c r="F2" s="9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7"/>
      <c r="C4" s="48" t="s">
        <v>50</v>
      </c>
      <c r="D4" s="47"/>
      <c r="E4" s="47"/>
      <c r="F4" s="47"/>
      <c r="G4" s="47"/>
      <c r="H4" s="47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7"/>
      <c r="C5" s="50" t="s">
        <v>80</v>
      </c>
      <c r="D5" s="47"/>
      <c r="E5" s="47"/>
      <c r="F5" s="47"/>
      <c r="G5" s="47"/>
      <c r="H5" s="47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64" t="s">
        <v>39</v>
      </c>
      <c r="C7" s="64" t="s">
        <v>15</v>
      </c>
      <c r="D7" s="64" t="s">
        <v>40</v>
      </c>
      <c r="E7" s="64" t="s">
        <v>41</v>
      </c>
      <c r="F7" s="64" t="s">
        <v>42</v>
      </c>
      <c r="G7" s="64" t="s">
        <v>43</v>
      </c>
      <c r="H7" s="64" t="s">
        <v>44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6" t="s">
        <v>10</v>
      </c>
      <c r="C8" s="67">
        <f>SUM(D8:H8)</f>
        <v>186</v>
      </c>
      <c r="D8" s="67">
        <v>1</v>
      </c>
      <c r="E8" s="67">
        <v>175</v>
      </c>
      <c r="F8" s="67">
        <v>9</v>
      </c>
      <c r="G8" s="67">
        <v>1</v>
      </c>
      <c r="H8" s="67">
        <v>0</v>
      </c>
    </row>
    <row r="9" spans="1:8" ht="16.5" thickBot="1" thickTop="1">
      <c r="A9" s="6"/>
      <c r="B9" s="66" t="s">
        <v>45</v>
      </c>
      <c r="C9" s="67">
        <f aca="true" t="shared" si="0" ref="C9:C18">SUM(D9:H9)</f>
        <v>40</v>
      </c>
      <c r="D9" s="67">
        <v>0</v>
      </c>
      <c r="E9" s="67">
        <v>32</v>
      </c>
      <c r="F9" s="67">
        <v>8</v>
      </c>
      <c r="G9" s="67">
        <v>0</v>
      </c>
      <c r="H9" s="67">
        <v>0</v>
      </c>
    </row>
    <row r="10" spans="1:8" ht="16.5" thickBot="1" thickTop="1">
      <c r="A10" s="6"/>
      <c r="B10" s="66" t="s">
        <v>46</v>
      </c>
      <c r="C10" s="67">
        <f t="shared" si="0"/>
        <v>16</v>
      </c>
      <c r="D10" s="67">
        <v>1</v>
      </c>
      <c r="E10" s="67">
        <v>14</v>
      </c>
      <c r="F10" s="67">
        <v>1</v>
      </c>
      <c r="G10" s="67">
        <v>0</v>
      </c>
      <c r="H10" s="67">
        <v>0</v>
      </c>
    </row>
    <row r="11" spans="1:8" ht="16.5" thickBot="1" thickTop="1">
      <c r="A11" s="6"/>
      <c r="B11" s="66" t="s">
        <v>81</v>
      </c>
      <c r="C11" s="67">
        <f t="shared" si="0"/>
        <v>2</v>
      </c>
      <c r="D11" s="67">
        <v>0</v>
      </c>
      <c r="E11" s="67">
        <v>1</v>
      </c>
      <c r="F11" s="67">
        <v>1</v>
      </c>
      <c r="G11" s="67">
        <v>0</v>
      </c>
      <c r="H11" s="67">
        <v>0</v>
      </c>
    </row>
    <row r="12" spans="1:8" ht="16.5" thickBot="1" thickTop="1">
      <c r="A12" s="6"/>
      <c r="B12" s="66" t="s">
        <v>13</v>
      </c>
      <c r="C12" s="67">
        <f t="shared" si="0"/>
        <v>318</v>
      </c>
      <c r="D12" s="67">
        <v>18</v>
      </c>
      <c r="E12" s="67">
        <v>177</v>
      </c>
      <c r="F12" s="67">
        <v>108</v>
      </c>
      <c r="G12" s="67">
        <v>9</v>
      </c>
      <c r="H12" s="67">
        <v>6</v>
      </c>
    </row>
    <row r="13" spans="1:8" ht="20.25" customHeight="1" thickBot="1" thickTop="1">
      <c r="A13" s="6"/>
      <c r="B13" s="66" t="s">
        <v>47</v>
      </c>
      <c r="C13" s="67">
        <f t="shared" si="0"/>
        <v>68</v>
      </c>
      <c r="D13" s="67">
        <v>2</v>
      </c>
      <c r="E13" s="67">
        <v>31</v>
      </c>
      <c r="F13" s="67">
        <v>34</v>
      </c>
      <c r="G13" s="67">
        <v>1</v>
      </c>
      <c r="H13" s="67">
        <v>0</v>
      </c>
    </row>
    <row r="14" spans="1:8" ht="19.5" customHeight="1" thickBot="1" thickTop="1">
      <c r="A14" s="6"/>
      <c r="B14" s="66" t="s">
        <v>11</v>
      </c>
      <c r="C14" s="67">
        <f t="shared" si="0"/>
        <v>157</v>
      </c>
      <c r="D14" s="67">
        <v>7</v>
      </c>
      <c r="E14" s="67">
        <v>87</v>
      </c>
      <c r="F14" s="67">
        <v>60</v>
      </c>
      <c r="G14" s="67">
        <v>2</v>
      </c>
      <c r="H14" s="67">
        <v>1</v>
      </c>
    </row>
    <row r="15" spans="1:8" ht="16.5" customHeight="1" thickBot="1" thickTop="1">
      <c r="A15" s="6"/>
      <c r="B15" s="66" t="s">
        <v>48</v>
      </c>
      <c r="C15" s="67">
        <f t="shared" si="0"/>
        <v>135</v>
      </c>
      <c r="D15" s="67">
        <v>12</v>
      </c>
      <c r="E15" s="67">
        <v>84</v>
      </c>
      <c r="F15" s="67">
        <v>38</v>
      </c>
      <c r="G15" s="67">
        <v>1</v>
      </c>
      <c r="H15" s="67">
        <v>0</v>
      </c>
    </row>
    <row r="16" spans="1:8" ht="18" customHeight="1" thickBot="1" thickTop="1">
      <c r="A16" s="6"/>
      <c r="B16" s="66" t="s">
        <v>12</v>
      </c>
      <c r="C16" s="67">
        <f t="shared" si="0"/>
        <v>69</v>
      </c>
      <c r="D16" s="67">
        <v>2</v>
      </c>
      <c r="E16" s="67">
        <v>41</v>
      </c>
      <c r="F16" s="67">
        <v>25</v>
      </c>
      <c r="G16" s="67">
        <v>0</v>
      </c>
      <c r="H16" s="67">
        <v>1</v>
      </c>
    </row>
    <row r="17" spans="1:8" ht="30.75" thickBot="1" thickTop="1">
      <c r="A17" s="6"/>
      <c r="B17" s="66" t="s">
        <v>49</v>
      </c>
      <c r="C17" s="67">
        <f t="shared" si="0"/>
        <v>21</v>
      </c>
      <c r="D17" s="67">
        <v>7</v>
      </c>
      <c r="E17" s="67">
        <v>14</v>
      </c>
      <c r="F17" s="67">
        <v>0</v>
      </c>
      <c r="G17" s="67">
        <v>0</v>
      </c>
      <c r="H17" s="67">
        <v>0</v>
      </c>
    </row>
    <row r="18" spans="1:8" ht="15" customHeight="1" thickBot="1" thickTop="1">
      <c r="A18" s="6"/>
      <c r="B18" s="68" t="s">
        <v>15</v>
      </c>
      <c r="C18" s="99">
        <f>SUM(C8:C17)</f>
        <v>1012</v>
      </c>
      <c r="D18" s="99">
        <f>SUM(D8:D17)</f>
        <v>50</v>
      </c>
      <c r="E18" s="99">
        <f>SUM(E8:E17)</f>
        <v>656</v>
      </c>
      <c r="F18" s="99">
        <f>SUM(F8:F17)</f>
        <v>284</v>
      </c>
      <c r="G18" s="99">
        <f>SUM(G8:G17)</f>
        <v>14</v>
      </c>
      <c r="H18" s="99">
        <f>SUM(H8:H17)</f>
        <v>8</v>
      </c>
    </row>
    <row r="19" ht="15" customHeight="1" thickTop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2:21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6"/>
      <c r="S27" s="6"/>
      <c r="T27" s="6"/>
      <c r="U27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G45" sqref="G45"/>
    </sheetView>
  </sheetViews>
  <sheetFormatPr defaultColWidth="9.140625" defaultRowHeight="15"/>
  <cols>
    <col min="1" max="1" width="17.5742187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94" t="s">
        <v>0</v>
      </c>
      <c r="B1" s="94"/>
      <c r="C1" s="94"/>
      <c r="D1" s="94"/>
      <c r="E1" s="94"/>
      <c r="F1" s="94"/>
    </row>
    <row r="2" spans="1:6" ht="15">
      <c r="A2" s="94" t="s">
        <v>17</v>
      </c>
      <c r="B2" s="94"/>
      <c r="C2" s="94"/>
      <c r="D2" s="94"/>
      <c r="E2" s="94"/>
      <c r="F2" s="94"/>
    </row>
    <row r="5" spans="2:10" ht="18">
      <c r="B5" s="50"/>
      <c r="C5" s="50"/>
      <c r="D5" s="50" t="s">
        <v>69</v>
      </c>
      <c r="E5" s="50"/>
      <c r="F5" s="50"/>
      <c r="G5" s="50"/>
      <c r="H5" s="50"/>
      <c r="I5" s="50"/>
      <c r="J5" s="49"/>
    </row>
    <row r="6" spans="2:10" ht="18">
      <c r="B6" s="50"/>
      <c r="C6" s="50"/>
      <c r="D6" s="50"/>
      <c r="E6" s="50" t="s">
        <v>82</v>
      </c>
      <c r="F6" s="50"/>
      <c r="G6" s="50"/>
      <c r="H6" s="50"/>
      <c r="I6" s="50"/>
      <c r="J6" s="49"/>
    </row>
    <row r="7" ht="15.75" thickBot="1"/>
    <row r="8" spans="1:11" ht="65.25" thickBot="1" thickTop="1">
      <c r="A8" s="73" t="s">
        <v>39</v>
      </c>
      <c r="B8" s="73" t="s">
        <v>15</v>
      </c>
      <c r="C8" s="73" t="s">
        <v>6</v>
      </c>
      <c r="D8" s="73" t="s">
        <v>9</v>
      </c>
      <c r="E8" s="73" t="s">
        <v>51</v>
      </c>
      <c r="F8" s="73" t="s">
        <v>52</v>
      </c>
      <c r="G8" s="73" t="s">
        <v>53</v>
      </c>
      <c r="H8" s="73" t="s">
        <v>54</v>
      </c>
      <c r="I8" s="73" t="s">
        <v>55</v>
      </c>
      <c r="J8" s="73" t="s">
        <v>56</v>
      </c>
      <c r="K8" s="73" t="s">
        <v>7</v>
      </c>
    </row>
    <row r="9" spans="1:11" ht="16.5" thickBot="1" thickTop="1">
      <c r="A9" s="70" t="s">
        <v>10</v>
      </c>
      <c r="B9" s="98">
        <f>SUM(C9:K9)</f>
        <v>186</v>
      </c>
      <c r="C9" s="71">
        <v>0</v>
      </c>
      <c r="D9" s="71">
        <v>3</v>
      </c>
      <c r="E9" s="71">
        <v>0</v>
      </c>
      <c r="F9" s="71">
        <v>24</v>
      </c>
      <c r="G9" s="71">
        <v>82</v>
      </c>
      <c r="H9" s="71">
        <v>0</v>
      </c>
      <c r="I9" s="71">
        <v>3</v>
      </c>
      <c r="J9" s="71">
        <v>52</v>
      </c>
      <c r="K9" s="71">
        <v>22</v>
      </c>
    </row>
    <row r="10" spans="1:11" ht="16.5" thickBot="1" thickTop="1">
      <c r="A10" s="70" t="s">
        <v>45</v>
      </c>
      <c r="B10" s="98">
        <f aca="true" t="shared" si="0" ref="B10:B19">SUM(C10:K10)</f>
        <v>40</v>
      </c>
      <c r="C10" s="71">
        <v>0</v>
      </c>
      <c r="D10" s="71">
        <v>4</v>
      </c>
      <c r="E10" s="71">
        <v>0</v>
      </c>
      <c r="F10" s="71">
        <v>6</v>
      </c>
      <c r="G10" s="71">
        <v>17</v>
      </c>
      <c r="H10" s="71">
        <v>0</v>
      </c>
      <c r="I10" s="71">
        <v>0</v>
      </c>
      <c r="J10" s="71">
        <v>12</v>
      </c>
      <c r="K10" s="71">
        <v>1</v>
      </c>
    </row>
    <row r="11" spans="1:11" ht="16.5" thickBot="1" thickTop="1">
      <c r="A11" s="70" t="s">
        <v>81</v>
      </c>
      <c r="B11" s="98">
        <f t="shared" si="0"/>
        <v>2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1</v>
      </c>
      <c r="K11" s="71">
        <v>1</v>
      </c>
    </row>
    <row r="12" spans="1:11" ht="16.5" thickBot="1" thickTop="1">
      <c r="A12" s="70" t="s">
        <v>46</v>
      </c>
      <c r="B12" s="98">
        <f t="shared" si="0"/>
        <v>16</v>
      </c>
      <c r="C12" s="71">
        <v>0</v>
      </c>
      <c r="D12" s="71">
        <v>1</v>
      </c>
      <c r="E12" s="71">
        <v>0</v>
      </c>
      <c r="F12" s="71">
        <v>3</v>
      </c>
      <c r="G12" s="71">
        <v>4</v>
      </c>
      <c r="H12" s="71">
        <v>2</v>
      </c>
      <c r="I12" s="71">
        <v>1</v>
      </c>
      <c r="J12" s="71">
        <v>4</v>
      </c>
      <c r="K12" s="71">
        <v>1</v>
      </c>
    </row>
    <row r="13" spans="1:11" ht="16.5" thickBot="1" thickTop="1">
      <c r="A13" s="70" t="s">
        <v>13</v>
      </c>
      <c r="B13" s="98">
        <f t="shared" si="0"/>
        <v>318</v>
      </c>
      <c r="C13" s="71">
        <v>3</v>
      </c>
      <c r="D13" s="71">
        <v>11</v>
      </c>
      <c r="E13" s="71">
        <v>4</v>
      </c>
      <c r="F13" s="71">
        <v>69</v>
      </c>
      <c r="G13" s="71">
        <v>78</v>
      </c>
      <c r="H13" s="71">
        <v>22</v>
      </c>
      <c r="I13" s="71">
        <v>10</v>
      </c>
      <c r="J13" s="71">
        <v>94</v>
      </c>
      <c r="K13" s="71">
        <v>27</v>
      </c>
    </row>
    <row r="14" spans="1:11" ht="16.5" thickBot="1" thickTop="1">
      <c r="A14" s="70" t="s">
        <v>47</v>
      </c>
      <c r="B14" s="98">
        <f t="shared" si="0"/>
        <v>68</v>
      </c>
      <c r="C14" s="71">
        <v>2</v>
      </c>
      <c r="D14" s="71">
        <v>1</v>
      </c>
      <c r="E14" s="71">
        <v>0</v>
      </c>
      <c r="F14" s="71">
        <v>21</v>
      </c>
      <c r="G14" s="71">
        <v>18</v>
      </c>
      <c r="H14" s="71">
        <v>0</v>
      </c>
      <c r="I14" s="71">
        <v>0</v>
      </c>
      <c r="J14" s="71">
        <v>20</v>
      </c>
      <c r="K14" s="71">
        <v>6</v>
      </c>
    </row>
    <row r="15" spans="1:11" ht="16.5" thickBot="1" thickTop="1">
      <c r="A15" s="70" t="s">
        <v>11</v>
      </c>
      <c r="B15" s="98">
        <f t="shared" si="0"/>
        <v>157</v>
      </c>
      <c r="C15" s="71">
        <v>1</v>
      </c>
      <c r="D15" s="71">
        <v>3</v>
      </c>
      <c r="E15" s="71">
        <v>0</v>
      </c>
      <c r="F15" s="71">
        <v>29</v>
      </c>
      <c r="G15" s="71">
        <v>44</v>
      </c>
      <c r="H15" s="71">
        <v>5</v>
      </c>
      <c r="I15" s="71">
        <v>3</v>
      </c>
      <c r="J15" s="71">
        <v>53</v>
      </c>
      <c r="K15" s="71">
        <v>19</v>
      </c>
    </row>
    <row r="16" spans="1:11" ht="16.5" thickBot="1" thickTop="1">
      <c r="A16" s="70" t="s">
        <v>48</v>
      </c>
      <c r="B16" s="98">
        <f t="shared" si="0"/>
        <v>135</v>
      </c>
      <c r="C16" s="71">
        <v>1</v>
      </c>
      <c r="D16" s="71">
        <v>0</v>
      </c>
      <c r="E16" s="71">
        <v>0</v>
      </c>
      <c r="F16" s="71">
        <v>26</v>
      </c>
      <c r="G16" s="71">
        <v>60</v>
      </c>
      <c r="H16" s="71">
        <v>0</v>
      </c>
      <c r="I16" s="71">
        <v>0</v>
      </c>
      <c r="J16" s="71">
        <v>37</v>
      </c>
      <c r="K16" s="71">
        <v>11</v>
      </c>
    </row>
    <row r="17" spans="1:11" ht="16.5" thickBot="1" thickTop="1">
      <c r="A17" s="70" t="s">
        <v>12</v>
      </c>
      <c r="B17" s="98">
        <f t="shared" si="0"/>
        <v>69</v>
      </c>
      <c r="C17" s="71">
        <v>0</v>
      </c>
      <c r="D17" s="71">
        <v>3</v>
      </c>
      <c r="E17" s="71">
        <v>0</v>
      </c>
      <c r="F17" s="71">
        <v>14</v>
      </c>
      <c r="G17" s="71">
        <v>24</v>
      </c>
      <c r="H17" s="71">
        <v>0</v>
      </c>
      <c r="I17" s="71">
        <v>0</v>
      </c>
      <c r="J17" s="71">
        <v>22</v>
      </c>
      <c r="K17" s="71">
        <v>6</v>
      </c>
    </row>
    <row r="18" spans="1:11" ht="16.5" thickBot="1" thickTop="1">
      <c r="A18" s="70" t="s">
        <v>49</v>
      </c>
      <c r="B18" s="98">
        <f t="shared" si="0"/>
        <v>21</v>
      </c>
      <c r="C18" s="71">
        <v>1</v>
      </c>
      <c r="D18" s="71">
        <v>2</v>
      </c>
      <c r="E18" s="71">
        <v>0</v>
      </c>
      <c r="F18" s="71">
        <v>5</v>
      </c>
      <c r="G18" s="71">
        <v>4</v>
      </c>
      <c r="H18" s="71">
        <v>0</v>
      </c>
      <c r="I18" s="71">
        <v>2</v>
      </c>
      <c r="J18" s="71">
        <v>3</v>
      </c>
      <c r="K18" s="71">
        <v>4</v>
      </c>
    </row>
    <row r="19" spans="1:11" ht="16.5" thickBot="1" thickTop="1">
      <c r="A19" s="72" t="s">
        <v>15</v>
      </c>
      <c r="B19" s="98">
        <f>SUM(B9:B18)</f>
        <v>1012</v>
      </c>
      <c r="C19" s="98">
        <f aca="true" t="shared" si="1" ref="C19:K19">SUM(C9:C18)</f>
        <v>8</v>
      </c>
      <c r="D19" s="98">
        <f t="shared" si="1"/>
        <v>28</v>
      </c>
      <c r="E19" s="98">
        <f t="shared" si="1"/>
        <v>4</v>
      </c>
      <c r="F19" s="98">
        <f t="shared" si="1"/>
        <v>197</v>
      </c>
      <c r="G19" s="98">
        <f t="shared" si="1"/>
        <v>331</v>
      </c>
      <c r="H19" s="98">
        <f t="shared" si="1"/>
        <v>29</v>
      </c>
      <c r="I19" s="98">
        <f t="shared" si="1"/>
        <v>19</v>
      </c>
      <c r="J19" s="98">
        <f t="shared" si="1"/>
        <v>298</v>
      </c>
      <c r="K19" s="98">
        <f t="shared" si="1"/>
        <v>98</v>
      </c>
    </row>
    <row r="20" ht="15.75" thickTop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7">
      <selection activeCell="K24" sqref="K24"/>
    </sheetView>
  </sheetViews>
  <sheetFormatPr defaultColWidth="9.140625" defaultRowHeight="15"/>
  <cols>
    <col min="1" max="1" width="3.28125" style="0" customWidth="1"/>
    <col min="2" max="2" width="21.42187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1" t="s">
        <v>70</v>
      </c>
    </row>
    <row r="5" spans="1:3" ht="16.5" customHeight="1">
      <c r="A5" s="8"/>
      <c r="C5" s="51" t="s">
        <v>83</v>
      </c>
    </row>
    <row r="6" ht="16.5" customHeight="1" thickBot="1">
      <c r="A6" s="8"/>
    </row>
    <row r="7" spans="1:21" ht="105.75" customHeight="1" thickBot="1" thickTop="1">
      <c r="A7" s="8"/>
      <c r="B7" s="69" t="s">
        <v>57</v>
      </c>
      <c r="C7" s="69" t="s">
        <v>15</v>
      </c>
      <c r="D7" s="69" t="s">
        <v>40</v>
      </c>
      <c r="E7" s="69" t="s">
        <v>41</v>
      </c>
      <c r="F7" s="69" t="s">
        <v>42</v>
      </c>
      <c r="G7" s="69" t="s">
        <v>43</v>
      </c>
      <c r="H7" s="69" t="s">
        <v>44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32.25" customHeight="1" thickBot="1" thickTop="1">
      <c r="A8" s="8"/>
      <c r="B8" s="54" t="s">
        <v>21</v>
      </c>
      <c r="C8" s="77">
        <v>11</v>
      </c>
      <c r="D8" s="77">
        <v>2</v>
      </c>
      <c r="E8" s="77">
        <v>9</v>
      </c>
      <c r="F8" s="77">
        <v>0</v>
      </c>
      <c r="G8" s="77">
        <v>0</v>
      </c>
      <c r="H8" s="77">
        <v>0</v>
      </c>
    </row>
    <row r="9" spans="1:8" ht="16.5" customHeight="1" thickBot="1" thickTop="1">
      <c r="A9" s="8"/>
      <c r="B9" s="54" t="s">
        <v>19</v>
      </c>
      <c r="C9" s="77">
        <v>1023</v>
      </c>
      <c r="D9" s="77">
        <v>981</v>
      </c>
      <c r="E9" s="77">
        <v>6</v>
      </c>
      <c r="F9" s="77">
        <v>36</v>
      </c>
      <c r="G9" s="77">
        <v>0</v>
      </c>
      <c r="H9" s="77">
        <v>0</v>
      </c>
    </row>
    <row r="10" spans="1:8" ht="27" thickBot="1" thickTop="1">
      <c r="A10" s="8"/>
      <c r="B10" s="54" t="s">
        <v>20</v>
      </c>
      <c r="C10" s="77">
        <v>4</v>
      </c>
      <c r="D10" s="77">
        <v>2</v>
      </c>
      <c r="E10" s="77">
        <v>2</v>
      </c>
      <c r="F10" s="77">
        <v>0</v>
      </c>
      <c r="G10" s="77">
        <v>0</v>
      </c>
      <c r="H10" s="77">
        <v>0</v>
      </c>
    </row>
    <row r="11" spans="1:8" ht="18.75" customHeight="1" thickBot="1" thickTop="1">
      <c r="A11" s="8"/>
      <c r="B11" s="54" t="s">
        <v>14</v>
      </c>
      <c r="C11" s="77">
        <v>196</v>
      </c>
      <c r="D11" s="77">
        <v>67</v>
      </c>
      <c r="E11" s="77">
        <v>55</v>
      </c>
      <c r="F11" s="77">
        <v>74</v>
      </c>
      <c r="G11" s="77">
        <v>0</v>
      </c>
      <c r="H11" s="77">
        <v>0</v>
      </c>
    </row>
    <row r="12" spans="1:8" ht="32.25" customHeight="1" thickBot="1" thickTop="1">
      <c r="A12" s="8"/>
      <c r="B12" s="54" t="s">
        <v>58</v>
      </c>
      <c r="C12" s="77">
        <v>19</v>
      </c>
      <c r="D12" s="77">
        <v>4</v>
      </c>
      <c r="E12" s="77">
        <v>15</v>
      </c>
      <c r="F12" s="77">
        <v>0</v>
      </c>
      <c r="G12" s="77">
        <v>0</v>
      </c>
      <c r="H12" s="77">
        <v>0</v>
      </c>
    </row>
    <row r="13" spans="1:8" ht="16.5" thickBot="1" thickTop="1">
      <c r="A13" s="8"/>
      <c r="B13" s="54" t="s">
        <v>59</v>
      </c>
      <c r="C13" s="77">
        <v>99</v>
      </c>
      <c r="D13" s="77">
        <v>84</v>
      </c>
      <c r="E13" s="77">
        <v>11</v>
      </c>
      <c r="F13" s="77">
        <v>3</v>
      </c>
      <c r="G13" s="77">
        <v>1</v>
      </c>
      <c r="H13" s="77">
        <v>0</v>
      </c>
    </row>
    <row r="14" spans="1:18" ht="32.25" customHeight="1" thickBot="1" thickTop="1">
      <c r="A14" s="8"/>
      <c r="B14" s="54" t="s">
        <v>60</v>
      </c>
      <c r="C14" s="77">
        <v>28</v>
      </c>
      <c r="D14" s="77">
        <v>10</v>
      </c>
      <c r="E14" s="77">
        <v>3</v>
      </c>
      <c r="F14" s="77">
        <v>15</v>
      </c>
      <c r="G14" s="77">
        <v>0</v>
      </c>
      <c r="H14" s="77">
        <v>0</v>
      </c>
      <c r="N14" s="51"/>
      <c r="O14" s="51"/>
      <c r="P14" s="51"/>
      <c r="Q14" s="51"/>
      <c r="R14" s="51"/>
    </row>
    <row r="15" spans="1:18" ht="21" customHeight="1" thickBot="1" thickTop="1">
      <c r="A15" s="8"/>
      <c r="B15" s="78" t="s">
        <v>18</v>
      </c>
      <c r="C15" s="77">
        <v>73</v>
      </c>
      <c r="D15" s="77">
        <v>60</v>
      </c>
      <c r="E15" s="77">
        <v>12</v>
      </c>
      <c r="F15" s="77">
        <v>1</v>
      </c>
      <c r="G15" s="77">
        <v>0</v>
      </c>
      <c r="H15" s="77">
        <v>0</v>
      </c>
      <c r="N15" s="51"/>
      <c r="O15" s="51"/>
      <c r="P15" s="51"/>
      <c r="Q15" s="51"/>
      <c r="R15" s="51"/>
    </row>
    <row r="16" spans="1:8" ht="15" customHeight="1" thickBot="1" thickTop="1">
      <c r="A16" s="8"/>
      <c r="B16" s="79" t="s">
        <v>15</v>
      </c>
      <c r="C16" s="80">
        <f>SUM(C8:C15)</f>
        <v>1453</v>
      </c>
      <c r="D16" s="80">
        <f>SUM(D8:D15)</f>
        <v>1210</v>
      </c>
      <c r="E16" s="80">
        <f>SUM(E8:E15)</f>
        <v>113</v>
      </c>
      <c r="F16" s="80">
        <f>SUM(F8:F15)</f>
        <v>129</v>
      </c>
      <c r="G16" s="80">
        <f>SUM(G8:G15)</f>
        <v>1</v>
      </c>
      <c r="H16" s="80">
        <f>SUM(H8:H15)</f>
        <v>0</v>
      </c>
    </row>
    <row r="17" ht="15" customHeight="1" thickTop="1"/>
    <row r="18" ht="18.75" customHeight="1"/>
    <row r="19" ht="15" customHeight="1"/>
    <row r="20" ht="15" customHeight="1"/>
    <row r="21" ht="15" customHeight="1"/>
    <row r="22" ht="15" customHeight="1"/>
    <row r="23" ht="15" customHeight="1"/>
    <row r="24" ht="21" customHeight="1"/>
    <row r="25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I32" sqref="I32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15">
      <c r="A2" s="95" t="s">
        <v>17</v>
      </c>
      <c r="B2" s="95"/>
      <c r="C2" s="95"/>
      <c r="D2" s="95"/>
      <c r="E2" s="95"/>
      <c r="F2" s="95"/>
      <c r="G2" s="95"/>
      <c r="H2" s="95"/>
      <c r="I2" s="95"/>
    </row>
    <row r="4" spans="3:9" ht="18">
      <c r="C4" s="60" t="s">
        <v>61</v>
      </c>
      <c r="D4" s="60"/>
      <c r="E4" s="60"/>
      <c r="F4" s="60"/>
      <c r="G4" s="60"/>
      <c r="H4" s="60"/>
      <c r="I4" s="52"/>
    </row>
    <row r="5" spans="3:9" ht="18">
      <c r="C5" s="52" t="s">
        <v>84</v>
      </c>
      <c r="D5" s="52"/>
      <c r="E5" s="52"/>
      <c r="F5" s="52"/>
      <c r="G5" s="52"/>
      <c r="H5" s="52"/>
      <c r="I5" s="52"/>
    </row>
    <row r="6" ht="15.75" thickBot="1"/>
    <row r="7" spans="1:11" ht="58.5" customHeight="1" thickBot="1" thickTop="1">
      <c r="A7" s="73" t="s">
        <v>57</v>
      </c>
      <c r="B7" s="73" t="s">
        <v>15</v>
      </c>
      <c r="C7" s="73" t="s">
        <v>6</v>
      </c>
      <c r="D7" s="73" t="s">
        <v>9</v>
      </c>
      <c r="E7" s="73" t="s">
        <v>51</v>
      </c>
      <c r="F7" s="73" t="s">
        <v>52</v>
      </c>
      <c r="G7" s="73" t="s">
        <v>53</v>
      </c>
      <c r="H7" s="73" t="s">
        <v>54</v>
      </c>
      <c r="I7" s="73" t="s">
        <v>55</v>
      </c>
      <c r="J7" s="73" t="s">
        <v>56</v>
      </c>
      <c r="K7" s="73" t="s">
        <v>7</v>
      </c>
    </row>
    <row r="8" spans="1:11" ht="30" customHeight="1" thickBot="1" thickTop="1">
      <c r="A8" s="70" t="s">
        <v>21</v>
      </c>
      <c r="B8" s="71">
        <f>SUM(C8:K8)</f>
        <v>11</v>
      </c>
      <c r="C8" s="71">
        <v>0</v>
      </c>
      <c r="D8" s="71">
        <v>1</v>
      </c>
      <c r="E8" s="71">
        <v>0</v>
      </c>
      <c r="F8" s="71">
        <v>2</v>
      </c>
      <c r="G8" s="71">
        <v>4</v>
      </c>
      <c r="H8" s="71">
        <v>0</v>
      </c>
      <c r="I8" s="71">
        <v>0</v>
      </c>
      <c r="J8" s="71">
        <v>1</v>
      </c>
      <c r="K8" s="71">
        <v>3</v>
      </c>
    </row>
    <row r="9" spans="1:11" ht="16.5" thickBot="1" thickTop="1">
      <c r="A9" s="70" t="s">
        <v>19</v>
      </c>
      <c r="B9" s="71">
        <f aca="true" t="shared" si="0" ref="B9:B16">SUM(C9:K9)</f>
        <v>1023</v>
      </c>
      <c r="C9" s="71">
        <v>2</v>
      </c>
      <c r="D9" s="71">
        <v>7</v>
      </c>
      <c r="E9" s="71">
        <v>65</v>
      </c>
      <c r="F9" s="71">
        <v>287</v>
      </c>
      <c r="G9" s="71">
        <v>21</v>
      </c>
      <c r="H9" s="71">
        <v>0</v>
      </c>
      <c r="I9" s="71">
        <v>0</v>
      </c>
      <c r="J9" s="71">
        <v>557</v>
      </c>
      <c r="K9" s="71">
        <v>84</v>
      </c>
    </row>
    <row r="10" spans="1:11" ht="30" customHeight="1" thickBot="1" thickTop="1">
      <c r="A10" s="70" t="s">
        <v>20</v>
      </c>
      <c r="B10" s="71">
        <f t="shared" si="0"/>
        <v>4</v>
      </c>
      <c r="C10" s="71">
        <v>1</v>
      </c>
      <c r="D10" s="71">
        <v>0</v>
      </c>
      <c r="E10" s="71">
        <v>0</v>
      </c>
      <c r="F10" s="71">
        <v>0</v>
      </c>
      <c r="G10" s="71">
        <v>1</v>
      </c>
      <c r="H10" s="71">
        <v>0</v>
      </c>
      <c r="I10" s="71">
        <v>0</v>
      </c>
      <c r="J10" s="71">
        <v>1</v>
      </c>
      <c r="K10" s="71">
        <v>1</v>
      </c>
    </row>
    <row r="11" spans="1:11" ht="16.5" thickBot="1" thickTop="1">
      <c r="A11" s="70" t="s">
        <v>14</v>
      </c>
      <c r="B11" s="71">
        <f t="shared" si="0"/>
        <v>140</v>
      </c>
      <c r="C11" s="71">
        <v>2</v>
      </c>
      <c r="D11" s="71">
        <v>3</v>
      </c>
      <c r="E11" s="71">
        <v>12</v>
      </c>
      <c r="F11" s="71">
        <v>64</v>
      </c>
      <c r="G11" s="71">
        <v>11</v>
      </c>
      <c r="H11" s="71">
        <v>3</v>
      </c>
      <c r="I11" s="71">
        <v>2</v>
      </c>
      <c r="J11" s="71">
        <v>21</v>
      </c>
      <c r="K11" s="71">
        <v>22</v>
      </c>
    </row>
    <row r="12" spans="1:11" ht="27" thickBot="1" thickTop="1">
      <c r="A12" s="70" t="s">
        <v>58</v>
      </c>
      <c r="B12" s="71">
        <f t="shared" si="0"/>
        <v>19</v>
      </c>
      <c r="C12" s="71">
        <v>0</v>
      </c>
      <c r="D12" s="71">
        <v>0</v>
      </c>
      <c r="E12" s="71">
        <v>0</v>
      </c>
      <c r="F12" s="71">
        <v>4</v>
      </c>
      <c r="G12" s="71">
        <v>7</v>
      </c>
      <c r="H12" s="71">
        <v>0</v>
      </c>
      <c r="I12" s="71">
        <v>2</v>
      </c>
      <c r="J12" s="71">
        <v>4</v>
      </c>
      <c r="K12" s="71">
        <v>2</v>
      </c>
    </row>
    <row r="13" spans="1:11" ht="16.5" thickBot="1" thickTop="1">
      <c r="A13" s="70" t="s">
        <v>59</v>
      </c>
      <c r="B13" s="71">
        <f t="shared" si="0"/>
        <v>99</v>
      </c>
      <c r="C13" s="71">
        <v>1</v>
      </c>
      <c r="D13" s="71">
        <v>2</v>
      </c>
      <c r="E13" s="71">
        <v>5</v>
      </c>
      <c r="F13" s="71">
        <v>60</v>
      </c>
      <c r="G13" s="71">
        <v>0</v>
      </c>
      <c r="H13" s="71">
        <v>0</v>
      </c>
      <c r="I13" s="71">
        <v>0</v>
      </c>
      <c r="J13" s="71">
        <v>16</v>
      </c>
      <c r="K13" s="71">
        <v>15</v>
      </c>
    </row>
    <row r="14" spans="1:11" ht="27" thickBot="1" thickTop="1">
      <c r="A14" s="70" t="s">
        <v>60</v>
      </c>
      <c r="B14" s="71">
        <f t="shared" si="0"/>
        <v>84</v>
      </c>
      <c r="C14" s="71">
        <v>0</v>
      </c>
      <c r="D14" s="71">
        <v>0</v>
      </c>
      <c r="E14" s="71">
        <v>0</v>
      </c>
      <c r="F14" s="71">
        <v>13</v>
      </c>
      <c r="G14" s="71">
        <v>7</v>
      </c>
      <c r="H14" s="71">
        <v>1</v>
      </c>
      <c r="I14" s="71">
        <v>0</v>
      </c>
      <c r="J14" s="71">
        <v>6</v>
      </c>
      <c r="K14" s="71">
        <v>57</v>
      </c>
    </row>
    <row r="15" spans="1:11" ht="16.5" thickBot="1" thickTop="1">
      <c r="A15" s="70" t="s">
        <v>18</v>
      </c>
      <c r="B15" s="71">
        <f t="shared" si="0"/>
        <v>73</v>
      </c>
      <c r="C15" s="71">
        <v>1</v>
      </c>
      <c r="D15" s="71">
        <v>0</v>
      </c>
      <c r="E15" s="71">
        <v>0</v>
      </c>
      <c r="F15" s="71">
        <v>29</v>
      </c>
      <c r="G15" s="71">
        <v>22</v>
      </c>
      <c r="H15" s="71">
        <v>0</v>
      </c>
      <c r="I15" s="71">
        <v>0</v>
      </c>
      <c r="J15" s="71">
        <v>6</v>
      </c>
      <c r="K15" s="71">
        <v>15</v>
      </c>
    </row>
    <row r="16" spans="1:11" s="76" customFormat="1" ht="16.5" thickBot="1" thickTop="1">
      <c r="A16" s="74" t="s">
        <v>15</v>
      </c>
      <c r="B16" s="98">
        <f t="shared" si="0"/>
        <v>1453</v>
      </c>
      <c r="C16" s="98">
        <f aca="true" t="shared" si="1" ref="B16:K16">SUM(C8:C15)</f>
        <v>7</v>
      </c>
      <c r="D16" s="75">
        <f t="shared" si="1"/>
        <v>13</v>
      </c>
      <c r="E16" s="75">
        <f t="shared" si="1"/>
        <v>82</v>
      </c>
      <c r="F16" s="75">
        <f t="shared" si="1"/>
        <v>459</v>
      </c>
      <c r="G16" s="75">
        <f t="shared" si="1"/>
        <v>73</v>
      </c>
      <c r="H16" s="75">
        <f t="shared" si="1"/>
        <v>4</v>
      </c>
      <c r="I16" s="75">
        <f t="shared" si="1"/>
        <v>4</v>
      </c>
      <c r="J16" s="75">
        <f t="shared" si="1"/>
        <v>612</v>
      </c>
      <c r="K16" s="75">
        <f t="shared" si="1"/>
        <v>199</v>
      </c>
    </row>
    <row r="17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33" sqref="E33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96" t="s">
        <v>0</v>
      </c>
      <c r="B1" s="96"/>
      <c r="C1" s="96"/>
      <c r="D1" s="96"/>
      <c r="E1" s="96"/>
      <c r="F1" s="11"/>
      <c r="G1" s="11"/>
      <c r="H1" s="11"/>
      <c r="I1" s="11"/>
      <c r="J1" s="11"/>
      <c r="K1" s="11"/>
      <c r="L1" s="11"/>
      <c r="M1" s="11"/>
    </row>
    <row r="2" spans="1:13" ht="15">
      <c r="A2" s="96" t="s">
        <v>17</v>
      </c>
      <c r="B2" s="96"/>
      <c r="C2" s="96"/>
      <c r="D2" s="96"/>
      <c r="E2" s="96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97" t="s">
        <v>62</v>
      </c>
      <c r="C4" s="97"/>
      <c r="D4" s="97"/>
      <c r="E4" s="97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97" t="s">
        <v>77</v>
      </c>
      <c r="C5" s="97"/>
      <c r="D5" s="97"/>
      <c r="E5" s="97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53" t="s">
        <v>63</v>
      </c>
      <c r="C7" s="53" t="s">
        <v>64</v>
      </c>
      <c r="D7" s="53" t="s">
        <v>76</v>
      </c>
      <c r="E7" s="53" t="s">
        <v>65</v>
      </c>
      <c r="F7" s="53" t="s">
        <v>15</v>
      </c>
      <c r="G7" s="11"/>
      <c r="H7" s="11"/>
    </row>
    <row r="8" spans="2:6" ht="24.75" customHeight="1" thickBot="1" thickTop="1">
      <c r="B8" s="54" t="s">
        <v>66</v>
      </c>
      <c r="C8" s="40">
        <v>4624</v>
      </c>
      <c r="D8" s="40">
        <v>22922</v>
      </c>
      <c r="E8" s="40">
        <v>1663</v>
      </c>
      <c r="F8" s="55">
        <f>SUM(C8,D8,E8)</f>
        <v>29209</v>
      </c>
    </row>
    <row r="9" spans="2:6" ht="22.5" customHeight="1" thickBot="1" thickTop="1">
      <c r="B9" s="54" t="s">
        <v>67</v>
      </c>
      <c r="C9" s="40">
        <v>473</v>
      </c>
      <c r="D9" s="40">
        <v>4174</v>
      </c>
      <c r="E9" s="40">
        <v>122</v>
      </c>
      <c r="F9" s="55">
        <f>SUM(C9,D9,E9)</f>
        <v>4769</v>
      </c>
    </row>
    <row r="10" spans="2:6" ht="16.5" thickBot="1" thickTop="1">
      <c r="B10" s="54" t="s">
        <v>68</v>
      </c>
      <c r="C10" s="40">
        <v>39</v>
      </c>
      <c r="D10" s="40">
        <v>190</v>
      </c>
      <c r="E10" s="40">
        <v>2</v>
      </c>
      <c r="F10" s="55">
        <f>SUM(C10,D10,E10)</f>
        <v>231</v>
      </c>
    </row>
    <row r="11" spans="2:6" ht="16.5" thickBot="1" thickTop="1">
      <c r="B11" s="56" t="s">
        <v>15</v>
      </c>
      <c r="C11" s="57">
        <f>SUM(C8:C10)</f>
        <v>5136</v>
      </c>
      <c r="D11" s="57">
        <f>SUM(D8:D10)</f>
        <v>27286</v>
      </c>
      <c r="E11" s="57">
        <f>SUM(E8:E10)</f>
        <v>1787</v>
      </c>
      <c r="F11" s="57">
        <f>SUM(F8:F10)</f>
        <v>34209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Dace Dreijere</cp:lastModifiedBy>
  <cp:lastPrinted>2012-05-14T11:10:00Z</cp:lastPrinted>
  <dcterms:created xsi:type="dcterms:W3CDTF">2011-07-26T06:46:08Z</dcterms:created>
  <dcterms:modified xsi:type="dcterms:W3CDTF">2019-01-09T16:06:40Z</dcterms:modified>
  <cp:category/>
  <cp:version/>
  <cp:contentType/>
  <cp:contentStatus/>
</cp:coreProperties>
</file>