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1760" tabRatio="709" activeTab="3"/>
  </bookViews>
  <sheets>
    <sheet name="Sūdzības un iesniegumi" sheetId="1" r:id="rId1"/>
    <sheet name="Iesniegumu izskatīšanas rezult " sheetId="2" r:id="rId2"/>
    <sheet name="Sūdzības par precēm" sheetId="3" r:id="rId3"/>
    <sheet name="Sūdzības par pakalpojumiem" sheetId="4" r:id="rId4"/>
    <sheet name="Sūdzības par net. līg. noteik." sheetId="5" r:id="rId5"/>
    <sheet name="Konsultācijas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<sst xmlns="http://schemas.openxmlformats.org/spreadsheetml/2006/main" count="182" uniqueCount="109">
  <si>
    <t>Patērētāju tiesību aizsardzības centrs</t>
  </si>
  <si>
    <t>1ktab</t>
  </si>
  <si>
    <t>Administratīvā teritorija</t>
  </si>
  <si>
    <t>Saņemts iesniegumu un sūdzību kopā</t>
  </si>
  <si>
    <t>Iesniegumos un sūdzībās norādītās pretenzijas*</t>
  </si>
  <si>
    <t>līguma noteikumiem neatbilstoša prece</t>
  </si>
  <si>
    <t>līguma noteikumiem neatbilstošs pakalpojums</t>
  </si>
  <si>
    <t>prasījuma izskatīšanas pārkāpumi</t>
  </si>
  <si>
    <t>līgumslēdzēju tiesiskās vienlīdzības principa neievērošana</t>
  </si>
  <si>
    <t>nepilnīga, nepatiesa informācija</t>
  </si>
  <si>
    <t>nepareizi noteikta samaksa par pirkumu un svars vai mērs</t>
  </si>
  <si>
    <t>un citas pretenzijas</t>
  </si>
  <si>
    <t>Rīga</t>
  </si>
  <si>
    <t>Rīga (PKIAD)</t>
  </si>
  <si>
    <t>Daugavpils</t>
  </si>
  <si>
    <t>PTAC</t>
  </si>
  <si>
    <t>* saņemto pretenziju veidu kopējais skaits var neatbilst iesniegumu un sūdzību skaitam, jo vienā iesniegumā vai sūdzībā var būt vairākas norādītas pretenzijas (aile 3-9)</t>
  </si>
  <si>
    <t>2ktab</t>
  </si>
  <si>
    <t>Izskatīts iesniegumu un sūdzību kopā</t>
  </si>
  <si>
    <t>tajā skaitā</t>
  </si>
  <si>
    <t>Rasts pozitīvs risinājums</t>
  </si>
  <si>
    <t>Pieņemts patērētājam labvēlīgs lēmums</t>
  </si>
  <si>
    <t>Sūdzība nepamatota</t>
  </si>
  <si>
    <t xml:space="preserve">Sniegts skaidrojums, konsultācija,   informācija </t>
  </si>
  <si>
    <t>Nosūtīts citām institūcijām</t>
  </si>
  <si>
    <t>Atsaukts</t>
  </si>
  <si>
    <t>Atteikts*</t>
  </si>
  <si>
    <t>Izskatīšanas stadijā</t>
  </si>
  <si>
    <t>DRP</t>
  </si>
  <si>
    <t xml:space="preserve">  * ja iesniegums noformēts neatbilstoši normatīvo aktu prasībām vai ja iesniedzējs neatbilst patērētāja definīcijai u.c.</t>
  </si>
  <si>
    <t>3ktab</t>
  </si>
  <si>
    <t>Preces</t>
  </si>
  <si>
    <t>Iesniedzēju skaits</t>
  </si>
  <si>
    <t xml:space="preserve">Rasts pozitīvs risinājums </t>
  </si>
  <si>
    <t>Sniegts skaidrojums, konsultācija, informācija</t>
  </si>
  <si>
    <t>Atteikts</t>
  </si>
  <si>
    <t>skaits</t>
  </si>
  <si>
    <t>Apavi</t>
  </si>
  <si>
    <t>Elektropreces</t>
  </si>
  <si>
    <t>Tekstilizstrādā-jumi</t>
  </si>
  <si>
    <t xml:space="preserve">Mobilie telefoni </t>
  </si>
  <si>
    <t>Mēbeles</t>
  </si>
  <si>
    <t>Automašīnas</t>
  </si>
  <si>
    <t>Dzīvokļi, mājas</t>
  </si>
  <si>
    <t>Citas preces</t>
  </si>
  <si>
    <t xml:space="preserve">PTAC </t>
  </si>
  <si>
    <t>4ktab</t>
  </si>
  <si>
    <t>Pakalpojuma nosaukums</t>
  </si>
  <si>
    <t>sūdzība nepamatota</t>
  </si>
  <si>
    <t>nosūtīts citām institūcijām</t>
  </si>
  <si>
    <t>atsaukts</t>
  </si>
  <si>
    <t>atteikts</t>
  </si>
  <si>
    <t>izskatīšanas stadijā</t>
  </si>
  <si>
    <t>Citi pakalpojumi</t>
  </si>
  <si>
    <t>KOPĀ</t>
  </si>
  <si>
    <t>5 ktab</t>
  </si>
  <si>
    <t>Sniegtas konsultācijas un informācija</t>
  </si>
  <si>
    <t>Līgumi</t>
  </si>
  <si>
    <t>Tirgus uzraudzība</t>
  </si>
  <si>
    <t>Metroloģiskā uzraudzība</t>
  </si>
  <si>
    <t>Bīstamo iekārtu uzraudzība</t>
  </si>
  <si>
    <t>Licencēšana</t>
  </si>
  <si>
    <t>Cita kategorija</t>
  </si>
  <si>
    <t>Kopā</t>
  </si>
  <si>
    <t>Līguma veids</t>
  </si>
  <si>
    <t>Tajā skaitā</t>
  </si>
  <si>
    <t>Kompleksa tūrisma
pakalpojuma līgums</t>
  </si>
  <si>
    <t>Patērētāja kreditēšanas
līgums</t>
  </si>
  <si>
    <t>Preces vai pakalpojuma iegādes līgums</t>
  </si>
  <si>
    <t>Elektronisko sakaru pakalpojumu līgums</t>
  </si>
  <si>
    <t>Nekustamā īpašuma pirkuma līgums (priekšlīgums)</t>
  </si>
  <si>
    <t xml:space="preserve">Apdrošināšanas
līgums
</t>
  </si>
  <si>
    <t>Līgumi par citu finanšu pakalpojumu sniegšanu</t>
  </si>
  <si>
    <t>Citi līgumi</t>
  </si>
  <si>
    <t>12ktab</t>
  </si>
  <si>
    <t>Fiziska persona</t>
  </si>
  <si>
    <t>Iestāde</t>
  </si>
  <si>
    <t>komercprakse, reklāma, e-komercija</t>
  </si>
  <si>
    <t xml:space="preserve">Apsaimniekošanas/ pārvaldīšanas līgums
</t>
  </si>
  <si>
    <t>Līgums par izglītības pakalpojumu sniegšanu</t>
  </si>
  <si>
    <t>Līgums, kas saistīts ar brīvdienu mītnes lietošanas tiesībām</t>
  </si>
  <si>
    <t xml:space="preserve">Sniegts skaidrojums, konsultācija, informācija </t>
  </si>
  <si>
    <t>Juridiska persona (uzņēmējs)</t>
  </si>
  <si>
    <t>Prece</t>
  </si>
  <si>
    <t>Pakalpojums</t>
  </si>
  <si>
    <t>Reklāma, komercprakse, e-komercija</t>
  </si>
  <si>
    <t>Kuģu pakalpojumi</t>
  </si>
  <si>
    <t>Brīvības iela 55, Rīga, LV-1010</t>
  </si>
  <si>
    <t>Tūrisma pakalpojumi</t>
  </si>
  <si>
    <t>Avio pakalpojumi</t>
  </si>
  <si>
    <t>Distances līgumu pakalpojumi</t>
  </si>
  <si>
    <t>Mēbeļu individuālo pasūtījumu pakalpojumi</t>
  </si>
  <si>
    <t>Būvniecības pakalpojumi</t>
  </si>
  <si>
    <t>Īres un komunālie pakalpojumi</t>
  </si>
  <si>
    <t>Elektronisko sakaru pakalpojumi</t>
  </si>
  <si>
    <t>Automašīnu remonta pakalpojumi</t>
  </si>
  <si>
    <t>Ķīmiskās tīrīšanas pakalpojumi</t>
  </si>
  <si>
    <t>Ārpus pastāvīgās tirdzniecības vietas pakalpojumi</t>
  </si>
  <si>
    <t>Iesniegumi un sūdzības 2016. gadā</t>
  </si>
  <si>
    <t>Iesniegumu un sūdzību izskatīšanas rezultāti 2016. gadā</t>
  </si>
  <si>
    <t>Iesniegumu un sūdzību par līguma noteikumiem neatbilstošām precēm izskatīšanas rezultāti 2016. gadā</t>
  </si>
  <si>
    <t>Iesniegumu un sūdzību par līguma noteikumiem neatbilstošiem pakalpojumiem izskatīšanas rezultāti 2016. gadā</t>
  </si>
  <si>
    <t>Iesniegumi un sūdzības par netaisnīgiem līguma noteikumiem un to izskatīšanas rezultāti 2016. gadā                                                                                                                                                       (kopsavilkums līdz 2014. gada 31. decembrim )</t>
  </si>
  <si>
    <t>Konsultācijas 2016. gadā</t>
  </si>
  <si>
    <t>(kopsavilkums līdz 2016. gada 31. septembrim)</t>
  </si>
  <si>
    <t>( kopsavilkums līdz 2016. gada 31. decembrim )</t>
  </si>
  <si>
    <t>(kopsavilkums līdz 2016. gada 31. decembrim)</t>
  </si>
  <si>
    <t xml:space="preserve"> (kopsavilkums līdz 2016. gada 31. decembrim)</t>
  </si>
  <si>
    <t>summa (EUR)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</si>
</sst>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&quot;Ls&quot;_-;\-* #,##0\ &quot;Ls&quot;_-;_-* &quot;-&quot;\ &quot;Ls&quot;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.00\ _L_s_-;\-* #,##0.00\ _L_s_-;_-* &quot;-&quot;??\ _L_s_-;_-@_-"/>
    <numFmt numFmtId="17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 style="double">
        <color theme="0"/>
      </left>
      <right style="double">
        <color theme="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theme="0"/>
      </right>
      <top>
        <color indexed="63"/>
      </top>
      <bottom style="double">
        <color theme="0"/>
      </bottom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>
        <color indexed="63"/>
      </left>
      <right style="double">
        <color theme="0"/>
      </right>
      <top>
        <color indexed="63"/>
      </top>
      <bottom style="medium"/>
    </border>
    <border>
      <left style="double">
        <color theme="0"/>
      </left>
      <right style="double">
        <color theme="0"/>
      </right>
      <top>
        <color indexed="63"/>
      </top>
      <bottom style="medium"/>
    </border>
    <border>
      <left style="double">
        <color theme="0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double">
        <color theme="0"/>
      </left>
      <right style="thin">
        <color theme="4" tint="0.5999900102615356"/>
      </right>
      <top>
        <color indexed="63"/>
      </top>
      <bottom>
        <color indexed="63"/>
      </bottom>
    </border>
    <border>
      <left>
        <color indexed="63"/>
      </left>
      <right style="double">
        <color theme="0"/>
      </right>
      <top style="double">
        <color theme="0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Font="1">
      <alignment/>
      <protection/>
    </xf>
    <xf numFmtId="0" fontId="3" fillId="0" borderId="0" xfId="58" applyFont="1" applyAlignme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0">
      <alignment/>
      <protection/>
    </xf>
    <xf numFmtId="0" fontId="3" fillId="0" borderId="0" xfId="60" applyFont="1" applyAlignment="1">
      <alignment horizontal="right" vertical="center" wrapText="1"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0" xfId="64">
      <alignment/>
      <protection/>
    </xf>
    <xf numFmtId="0" fontId="6" fillId="0" borderId="0" xfId="64" applyFont="1" applyAlignment="1">
      <alignment vertical="center" wrapText="1"/>
      <protection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0" fontId="13" fillId="33" borderId="10" xfId="61" applyFont="1" applyFill="1" applyBorder="1" applyAlignment="1">
      <alignment horizontal="center" vertical="top" wrapText="1"/>
      <protection/>
    </xf>
    <xf numFmtId="0" fontId="6" fillId="33" borderId="10" xfId="61" applyFont="1" applyFill="1" applyBorder="1" applyAlignment="1">
      <alignment vertical="top" wrapText="1"/>
      <protection/>
    </xf>
    <xf numFmtId="0" fontId="15" fillId="33" borderId="10" xfId="62" applyFont="1" applyFill="1" applyBorder="1" applyAlignment="1">
      <alignment horizontal="center" vertical="center" wrapText="1"/>
      <protection/>
    </xf>
    <xf numFmtId="0" fontId="14" fillId="34" borderId="10" xfId="64" applyFont="1" applyFill="1" applyBorder="1" applyAlignment="1">
      <alignment horizontal="center"/>
      <protection/>
    </xf>
    <xf numFmtId="0" fontId="6" fillId="33" borderId="10" xfId="64" applyFont="1" applyFill="1" applyBorder="1" applyAlignment="1">
      <alignment horizontal="left" vertical="center" wrapText="1"/>
      <protection/>
    </xf>
    <xf numFmtId="0" fontId="6" fillId="33" borderId="10" xfId="64" applyFont="1" applyFill="1" applyBorder="1" applyAlignment="1">
      <alignment vertical="top" wrapText="1"/>
      <protection/>
    </xf>
    <xf numFmtId="0" fontId="10" fillId="34" borderId="10" xfId="64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top" wrapText="1"/>
      <protection/>
    </xf>
    <xf numFmtId="0" fontId="2" fillId="33" borderId="10" xfId="58" applyFill="1" applyBorder="1" applyAlignment="1">
      <alignment horizontal="center" vertical="center" wrapText="1"/>
      <protection/>
    </xf>
    <xf numFmtId="0" fontId="2" fillId="34" borderId="10" xfId="58" applyFill="1" applyBorder="1" applyAlignment="1">
      <alignment horizontal="center" vertical="center" wrapText="1"/>
      <protection/>
    </xf>
    <xf numFmtId="0" fontId="10" fillId="34" borderId="10" xfId="60" applyFont="1" applyFill="1" applyBorder="1" applyAlignment="1">
      <alignment horizontal="center" vertical="center" wrapText="1"/>
      <protection/>
    </xf>
    <xf numFmtId="0" fontId="2" fillId="33" borderId="10" xfId="60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9" fillId="34" borderId="10" xfId="6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4" borderId="11" xfId="58" applyFont="1" applyFill="1" applyBorder="1" applyAlignment="1">
      <alignment horizontal="center" vertical="top" wrapText="1"/>
      <protection/>
    </xf>
    <xf numFmtId="0" fontId="6" fillId="33" borderId="12" xfId="64" applyFont="1" applyFill="1" applyBorder="1" applyAlignment="1">
      <alignment vertical="top" wrapText="1"/>
      <protection/>
    </xf>
    <xf numFmtId="0" fontId="2" fillId="0" borderId="13" xfId="64" applyBorder="1">
      <alignment/>
      <protection/>
    </xf>
    <xf numFmtId="0" fontId="12" fillId="0" borderId="0" xfId="61" applyFont="1" applyAlignment="1">
      <alignment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42" fillId="14" borderId="14" xfId="0" applyFont="1" applyFill="1" applyBorder="1" applyAlignment="1">
      <alignment horizontal="center" vertical="center" wrapText="1"/>
    </xf>
    <xf numFmtId="0" fontId="42" fillId="14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55" fillId="14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5" fillId="0" borderId="0" xfId="61" applyFont="1" applyAlignment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" fontId="2" fillId="34" borderId="10" xfId="64" applyNumberFormat="1" applyFill="1" applyBorder="1" applyAlignment="1">
      <alignment horizontal="center" vertical="center"/>
      <protection/>
    </xf>
    <xf numFmtId="1" fontId="9" fillId="34" borderId="10" xfId="0" applyNumberFormat="1" applyFont="1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horizontal="center" vertical="center" wrapText="1"/>
    </xf>
    <xf numFmtId="1" fontId="9" fillId="34" borderId="17" xfId="0" applyNumberFormat="1" applyFont="1" applyFill="1" applyBorder="1" applyAlignment="1">
      <alignment horizontal="center" vertical="center" wrapText="1"/>
    </xf>
    <xf numFmtId="1" fontId="9" fillId="34" borderId="19" xfId="0" applyNumberFormat="1" applyFont="1" applyFill="1" applyBorder="1" applyAlignment="1">
      <alignment horizontal="center" vertical="center" wrapText="1"/>
    </xf>
    <xf numFmtId="1" fontId="0" fillId="33" borderId="2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>
      <alignment horizontal="center" vertical="center" wrapText="1"/>
    </xf>
    <xf numFmtId="0" fontId="10" fillId="34" borderId="19" xfId="60" applyFont="1" applyFill="1" applyBorder="1" applyAlignment="1">
      <alignment horizontal="center" vertical="center" wrapText="1"/>
      <protection/>
    </xf>
    <xf numFmtId="1" fontId="0" fillId="33" borderId="22" xfId="0" applyNumberFormat="1" applyFill="1" applyBorder="1" applyAlignment="1">
      <alignment horizontal="center" vertical="center" wrapText="1"/>
    </xf>
    <xf numFmtId="1" fontId="0" fillId="33" borderId="23" xfId="0" applyNumberFormat="1" applyFill="1" applyBorder="1" applyAlignment="1">
      <alignment horizontal="center" vertical="center" wrapText="1"/>
    </xf>
    <xf numFmtId="1" fontId="0" fillId="33" borderId="24" xfId="0" applyNumberFormat="1" applyFill="1" applyBorder="1" applyAlignment="1" applyProtection="1">
      <alignment horizontal="center" vertical="center" wrapText="1"/>
      <protection locked="0"/>
    </xf>
    <xf numFmtId="0" fontId="0" fillId="33" borderId="25" xfId="0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 applyProtection="1">
      <alignment horizontal="center" vertical="center"/>
      <protection locked="0"/>
    </xf>
    <xf numFmtId="1" fontId="17" fillId="33" borderId="21" xfId="0" applyNumberFormat="1" applyFont="1" applyFill="1" applyBorder="1" applyAlignment="1" applyProtection="1">
      <alignment horizontal="center" vertical="center"/>
      <protection locked="0"/>
    </xf>
    <xf numFmtId="1" fontId="17" fillId="33" borderId="20" xfId="0" applyNumberFormat="1" applyFont="1" applyFill="1" applyBorder="1" applyAlignment="1" applyProtection="1">
      <alignment horizontal="center" vertical="center"/>
      <protection locked="0"/>
    </xf>
    <xf numFmtId="1" fontId="17" fillId="33" borderId="12" xfId="0" applyNumberFormat="1" applyFont="1" applyFill="1" applyBorder="1" applyAlignment="1" applyProtection="1">
      <alignment horizontal="center" vertical="center"/>
      <protection locked="0"/>
    </xf>
    <xf numFmtId="1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7" fillId="33" borderId="25" xfId="0" applyNumberFormat="1" applyFont="1" applyFill="1" applyBorder="1" applyAlignment="1" applyProtection="1">
      <alignment horizontal="center" vertical="center"/>
      <protection locked="0"/>
    </xf>
    <xf numFmtId="1" fontId="17" fillId="33" borderId="26" xfId="0" applyNumberFormat="1" applyFont="1" applyFill="1" applyBorder="1" applyAlignment="1" applyProtection="1">
      <alignment horizontal="center" vertical="center"/>
      <protection locked="0"/>
    </xf>
    <xf numFmtId="1" fontId="19" fillId="33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1" fontId="15" fillId="34" borderId="17" xfId="0" applyNumberFormat="1" applyFont="1" applyFill="1" applyBorder="1" applyAlignment="1">
      <alignment horizontal="center" vertical="center" wrapText="1"/>
    </xf>
    <xf numFmtId="1" fontId="15" fillId="34" borderId="19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10" fillId="34" borderId="10" xfId="61" applyFont="1" applyFill="1" applyBorder="1" applyAlignment="1">
      <alignment vertical="top" wrapText="1"/>
      <protection/>
    </xf>
    <xf numFmtId="1" fontId="15" fillId="34" borderId="10" xfId="61" applyNumberFormat="1" applyFont="1" applyFill="1" applyBorder="1" applyAlignment="1">
      <alignment horizontal="center" vertical="center" wrapText="1"/>
      <protection/>
    </xf>
    <xf numFmtId="2" fontId="15" fillId="34" borderId="10" xfId="61" applyNumberFormat="1" applyFont="1" applyFill="1" applyBorder="1" applyAlignment="1">
      <alignment horizontal="center" vertical="center" wrapText="1"/>
      <protection/>
    </xf>
    <xf numFmtId="2" fontId="15" fillId="34" borderId="19" xfId="61" applyNumberFormat="1" applyFont="1" applyFill="1" applyBorder="1" applyAlignment="1">
      <alignment horizontal="center" vertical="center" wrapText="1"/>
      <protection/>
    </xf>
    <xf numFmtId="1" fontId="17" fillId="33" borderId="29" xfId="0" applyNumberFormat="1" applyFont="1" applyFill="1" applyBorder="1" applyAlignment="1" applyProtection="1">
      <alignment horizontal="center" vertical="center"/>
      <protection locked="0"/>
    </xf>
    <xf numFmtId="1" fontId="17" fillId="33" borderId="24" xfId="0" applyNumberFormat="1" applyFont="1" applyFill="1" applyBorder="1" applyAlignment="1" applyProtection="1">
      <alignment horizontal="center" vertical="center"/>
      <protection locked="0"/>
    </xf>
    <xf numFmtId="1" fontId="17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8" xfId="64" applyBorder="1">
      <alignment/>
      <protection/>
    </xf>
    <xf numFmtId="0" fontId="6" fillId="35" borderId="34" xfId="64" applyFont="1" applyFill="1" applyBorder="1" applyAlignment="1">
      <alignment vertical="top" wrapText="1"/>
      <protection/>
    </xf>
    <xf numFmtId="0" fontId="2" fillId="0" borderId="0" xfId="64" applyBorder="1">
      <alignment/>
      <protection/>
    </xf>
    <xf numFmtId="0" fontId="0" fillId="0" borderId="0" xfId="0" applyBorder="1" applyAlignment="1">
      <alignment/>
    </xf>
    <xf numFmtId="0" fontId="6" fillId="35" borderId="35" xfId="64" applyFont="1" applyFill="1" applyBorder="1" applyAlignment="1">
      <alignment vertical="top" wrapText="1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2" fillId="34" borderId="10" xfId="58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6" fillId="0" borderId="0" xfId="58" applyFont="1" applyAlignment="1">
      <alignment horizontal="center"/>
      <protection/>
    </xf>
    <xf numFmtId="0" fontId="2" fillId="34" borderId="17" xfId="58" applyFont="1" applyFill="1" applyBorder="1" applyAlignment="1">
      <alignment horizontal="center" vertical="center" wrapText="1"/>
      <protection/>
    </xf>
    <xf numFmtId="0" fontId="2" fillId="34" borderId="28" xfId="58" applyFont="1" applyFill="1" applyBorder="1" applyAlignment="1">
      <alignment horizontal="center" vertical="center" wrapText="1"/>
      <protection/>
    </xf>
    <xf numFmtId="0" fontId="2" fillId="34" borderId="0" xfId="58" applyFont="1" applyFill="1" applyBorder="1" applyAlignment="1">
      <alignment horizontal="center" vertical="center" wrapText="1"/>
      <protection/>
    </xf>
    <xf numFmtId="0" fontId="2" fillId="34" borderId="10" xfId="60" applyFill="1" applyBorder="1" applyAlignment="1">
      <alignment horizontal="center" vertical="center" wrapText="1"/>
      <protection/>
    </xf>
    <xf numFmtId="0" fontId="7" fillId="0" borderId="0" xfId="60" applyFont="1" applyAlignment="1">
      <alignment horizontal="left"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3" fillId="0" borderId="0" xfId="60" applyFont="1" applyAlignment="1">
      <alignment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0" fontId="14" fillId="34" borderId="10" xfId="61" applyFont="1" applyFill="1" applyBorder="1" applyAlignment="1">
      <alignment horizontal="center" vertical="top" wrapText="1"/>
      <protection/>
    </xf>
    <xf numFmtId="0" fontId="2" fillId="34" borderId="11" xfId="61" applyFont="1" applyFill="1" applyBorder="1" applyAlignment="1">
      <alignment horizontal="center" vertical="center" wrapText="1"/>
      <protection/>
    </xf>
    <xf numFmtId="0" fontId="2" fillId="34" borderId="36" xfId="61" applyFont="1" applyFill="1" applyBorder="1" applyAlignment="1">
      <alignment horizontal="center" vertical="center" wrapText="1"/>
      <protection/>
    </xf>
    <xf numFmtId="0" fontId="2" fillId="34" borderId="28" xfId="61" applyFont="1" applyFill="1" applyBorder="1" applyAlignment="1">
      <alignment horizontal="center" vertical="center" wrapText="1"/>
      <protection/>
    </xf>
    <xf numFmtId="0" fontId="2" fillId="34" borderId="31" xfId="61" applyFont="1" applyFill="1" applyBorder="1" applyAlignment="1">
      <alignment horizontal="center" vertical="center" wrapText="1"/>
      <protection/>
    </xf>
    <xf numFmtId="0" fontId="2" fillId="34" borderId="18" xfId="61" applyFont="1" applyFill="1" applyBorder="1" applyAlignment="1">
      <alignment horizontal="center" vertical="center" wrapText="1"/>
      <protection/>
    </xf>
    <xf numFmtId="0" fontId="2" fillId="34" borderId="27" xfId="61" applyFont="1" applyFill="1" applyBorder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center" vertical="top" wrapText="1"/>
      <protection/>
    </xf>
    <xf numFmtId="0" fontId="11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12" fillId="0" borderId="0" xfId="62" applyFont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16" fillId="0" borderId="0" xfId="64" applyFont="1" applyBorder="1" applyAlignment="1">
      <alignment horizontal="center" vertical="center" wrapText="1"/>
      <protection/>
    </xf>
    <xf numFmtId="0" fontId="2" fillId="34" borderId="10" xfId="64" applyFill="1" applyBorder="1" applyAlignment="1">
      <alignment horizontal="center" wrapText="1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0" fontId="12" fillId="0" borderId="0" xfId="61" applyFont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Iesniegumi un sūdzības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5"/>
          <c:y val="0.1935"/>
          <c:w val="0.4055"/>
          <c:h val="0.68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'Sūdzības un iesniegumi'!$D$8:$K$9</c:f>
              <c:multiLvlStrCache/>
            </c:multiLvlStrRef>
          </c:cat>
          <c:val>
            <c:numRef>
              <c:f>'Sūdzības un iesniegumi'!$D$14:$K$14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17275"/>
          <c:w val="0.32525"/>
          <c:h val="0.73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Iesniegumu izskatīšanas rezultāti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89"/>
          <c:w val="0.45725"/>
          <c:h val="0.6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'Iesniegumu izskatīšanas rezult '!$D$10:$K$11</c:f>
              <c:multiLvlStrCache/>
            </c:multiLvlStrRef>
          </c:cat>
          <c:val>
            <c:numRef>
              <c:f>'Iesniegumu izskatīšanas rezult '!$D$16:$K$16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19575"/>
          <c:w val="0.3385"/>
          <c:h val="0.68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precēm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7"/>
          <c:y val="0.18825"/>
          <c:w val="0.38875"/>
          <c:h val="0.69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precēm'!$B$16:$B$23</c:f>
              <c:strCache/>
            </c:strRef>
          </c:cat>
          <c:val>
            <c:numRef>
              <c:f>'Sūdzības par precēm'!$D$16:$D$23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25"/>
          <c:y val="0.33325"/>
          <c:w val="0.1685"/>
          <c:h val="0.41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pakalpojumiem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75"/>
          <c:y val="0.18575"/>
          <c:w val="0.445"/>
          <c:h val="0.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pakalpojumiem'!$B$15:$B$25</c:f>
              <c:strCache/>
            </c:strRef>
          </c:cat>
          <c:val>
            <c:numRef>
              <c:f>'Sūdzības par pakalpojumiem'!$D$15:$D$25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265"/>
          <c:w val="0.2855"/>
          <c:h val="0.55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netaisnīgiem līguma noteikumiem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7175"/>
          <c:w val="0.50475"/>
          <c:h val="0.7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net. līg. noteik.'!$B$11:$B$21</c:f>
              <c:strCache/>
            </c:strRef>
          </c:cat>
          <c:val>
            <c:numRef>
              <c:f>'Sūdzības par net. līg. noteik.'!$C$11:$C$21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09525"/>
          <c:w val="0.32375"/>
          <c:h val="0.87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8675"/>
          <c:w val="0.52475"/>
          <c:h val="0.82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Konsultācijas!$C$9:$C$17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Konsultācijas!$D$9:$D$17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Konsultācijas!$E$9:$E$17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Konsultācijas!$F$9:$F$17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5"/>
          <c:y val="0.2405"/>
          <c:w val="0.3385"/>
          <c:h val="0.5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16</xdr:row>
      <xdr:rowOff>152400</xdr:rowOff>
    </xdr:from>
    <xdr:to>
      <xdr:col>8</xdr:col>
      <xdr:colOff>895350</xdr:colOff>
      <xdr:row>38</xdr:row>
      <xdr:rowOff>180975</xdr:rowOff>
    </xdr:to>
    <xdr:graphicFrame>
      <xdr:nvGraphicFramePr>
        <xdr:cNvPr id="1" name="Chart 2"/>
        <xdr:cNvGraphicFramePr/>
      </xdr:nvGraphicFramePr>
      <xdr:xfrm>
        <a:off x="1447800" y="3876675"/>
        <a:ext cx="70770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0</xdr:rowOff>
    </xdr:from>
    <xdr:to>
      <xdr:col>9</xdr:col>
      <xdr:colOff>276225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124075" y="3990975"/>
        <a:ext cx="6810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180975</xdr:rowOff>
    </xdr:from>
    <xdr:to>
      <xdr:col>13</xdr:col>
      <xdr:colOff>228600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7175" y="4638675"/>
        <a:ext cx="79438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29</xdr:row>
      <xdr:rowOff>0</xdr:rowOff>
    </xdr:from>
    <xdr:to>
      <xdr:col>10</xdr:col>
      <xdr:colOff>390525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304800" y="5781675"/>
        <a:ext cx="6591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123825</xdr:rowOff>
    </xdr:from>
    <xdr:to>
      <xdr:col>10</xdr:col>
      <xdr:colOff>628650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209550" y="5753100"/>
        <a:ext cx="72961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19</xdr:row>
      <xdr:rowOff>104775</xdr:rowOff>
    </xdr:from>
    <xdr:to>
      <xdr:col>5</xdr:col>
      <xdr:colOff>1000125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895350" y="4286250"/>
        <a:ext cx="63627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ac\PTAC%20kop&#275;jais\ATSKAITES\Atskaites\PTAC%20kopsavilkums\2016.gads\2016.gads_aktualiz&#275;&#353;ana\3ktab_2016%20(aktualiz&#257;cij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ac\PTAC%20kop&#275;jais\ATSKAITES\Atskaites\PTAC%20kopsavilkums\2016.gads\2016.gads_aktualiz&#275;&#353;ana\4ktab_2016%20(aktualiz&#257;cij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SKAITE"/>
      <sheetName val="apaksdati"/>
    </sheetNames>
    <sheetDataSet>
      <sheetData sheetId="1">
        <row r="10">
          <cell r="C10">
            <v>7</v>
          </cell>
          <cell r="D10">
            <v>7</v>
          </cell>
          <cell r="E10">
            <v>493.09000000000003</v>
          </cell>
          <cell r="F10">
            <v>3</v>
          </cell>
          <cell r="G10">
            <v>176.35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4</v>
          </cell>
          <cell r="M10">
            <v>316.74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17</v>
          </cell>
          <cell r="D11">
            <v>17</v>
          </cell>
          <cell r="E11">
            <v>2497.82</v>
          </cell>
          <cell r="F11">
            <v>4</v>
          </cell>
          <cell r="G11">
            <v>334.09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</v>
          </cell>
          <cell r="M11">
            <v>1621.66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</v>
          </cell>
          <cell r="S11">
            <v>542.07</v>
          </cell>
          <cell r="T11">
            <v>0</v>
          </cell>
          <cell r="U11">
            <v>0</v>
          </cell>
        </row>
        <row r="12">
          <cell r="C12">
            <v>1</v>
          </cell>
          <cell r="D12">
            <v>1</v>
          </cell>
          <cell r="E12">
            <v>24.95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24.95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11</v>
          </cell>
          <cell r="D13">
            <v>11</v>
          </cell>
          <cell r="E13">
            <v>2352</v>
          </cell>
          <cell r="F13">
            <v>5</v>
          </cell>
          <cell r="G13">
            <v>1384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968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3</v>
          </cell>
          <cell r="D14">
            <v>3</v>
          </cell>
          <cell r="E14">
            <v>1597.99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</v>
          </cell>
          <cell r="M14">
            <v>1597.99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C17">
            <v>6</v>
          </cell>
          <cell r="D17">
            <v>6</v>
          </cell>
          <cell r="E17">
            <v>1023.9200000000001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</v>
          </cell>
          <cell r="M17">
            <v>699.88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324.04</v>
          </cell>
          <cell r="T17">
            <v>0</v>
          </cell>
          <cell r="U17">
            <v>0</v>
          </cell>
        </row>
        <row r="30">
          <cell r="C30">
            <v>218</v>
          </cell>
          <cell r="D30">
            <v>218</v>
          </cell>
          <cell r="E30">
            <v>14373.220000000001</v>
          </cell>
          <cell r="F30">
            <v>78</v>
          </cell>
          <cell r="G30">
            <v>4588.35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138</v>
          </cell>
          <cell r="M30">
            <v>9583.87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76</v>
          </cell>
          <cell r="T30">
            <v>1</v>
          </cell>
          <cell r="U30">
            <v>125</v>
          </cell>
        </row>
        <row r="31">
          <cell r="C31">
            <v>145</v>
          </cell>
          <cell r="D31">
            <v>145</v>
          </cell>
          <cell r="E31">
            <v>36834.54</v>
          </cell>
          <cell r="F31">
            <v>34</v>
          </cell>
          <cell r="G31">
            <v>9976.53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111</v>
          </cell>
          <cell r="M31">
            <v>26858.01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C32">
            <v>42</v>
          </cell>
          <cell r="D32">
            <v>42</v>
          </cell>
          <cell r="E32">
            <v>4740.9800000000005</v>
          </cell>
          <cell r="F32">
            <v>9</v>
          </cell>
          <cell r="G32">
            <v>964.93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33</v>
          </cell>
          <cell r="M32">
            <v>3776.05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C33">
            <v>149</v>
          </cell>
          <cell r="D33">
            <v>149</v>
          </cell>
          <cell r="E33">
            <v>30996.93</v>
          </cell>
          <cell r="F33">
            <v>32</v>
          </cell>
          <cell r="G33">
            <v>6633.72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116</v>
          </cell>
          <cell r="M33">
            <v>24313.21</v>
          </cell>
          <cell r="N33">
            <v>0</v>
          </cell>
          <cell r="O33">
            <v>0</v>
          </cell>
          <cell r="P33">
            <v>1</v>
          </cell>
          <cell r="Q33">
            <v>50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C34">
            <v>26</v>
          </cell>
          <cell r="D34">
            <v>26</v>
          </cell>
          <cell r="E34">
            <v>19014.39</v>
          </cell>
          <cell r="F34">
            <v>8</v>
          </cell>
          <cell r="G34">
            <v>4401.97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15</v>
          </cell>
          <cell r="M34">
            <v>13578.5</v>
          </cell>
          <cell r="N34">
            <v>0</v>
          </cell>
          <cell r="O34">
            <v>0</v>
          </cell>
          <cell r="P34">
            <v>1</v>
          </cell>
          <cell r="Q34">
            <v>250</v>
          </cell>
          <cell r="R34">
            <v>2</v>
          </cell>
          <cell r="S34">
            <v>783.92</v>
          </cell>
          <cell r="T34">
            <v>0</v>
          </cell>
          <cell r="U34">
            <v>0</v>
          </cell>
        </row>
        <row r="35">
          <cell r="C35">
            <v>10</v>
          </cell>
          <cell r="D35">
            <v>10</v>
          </cell>
          <cell r="E35">
            <v>76218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9</v>
          </cell>
          <cell r="M35">
            <v>76218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C37">
            <v>212</v>
          </cell>
          <cell r="D37">
            <v>212</v>
          </cell>
          <cell r="E37">
            <v>58408.1</v>
          </cell>
          <cell r="F37">
            <v>54</v>
          </cell>
          <cell r="G37">
            <v>7087.71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150</v>
          </cell>
          <cell r="M37">
            <v>50677.87</v>
          </cell>
          <cell r="N37">
            <v>2</v>
          </cell>
          <cell r="O37">
            <v>0</v>
          </cell>
          <cell r="P37">
            <v>2</v>
          </cell>
          <cell r="Q37">
            <v>237</v>
          </cell>
          <cell r="R37">
            <v>4</v>
          </cell>
          <cell r="S37">
            <v>405.52</v>
          </cell>
          <cell r="T37">
            <v>0</v>
          </cell>
          <cell r="U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SKAITE"/>
      <sheetName val="apaksdati"/>
      <sheetName val="apakšdati"/>
    </sheetNames>
    <sheetDataSet>
      <sheetData sheetId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14</v>
          </cell>
          <cell r="D11">
            <v>14</v>
          </cell>
          <cell r="E11">
            <v>3441.6400000000003</v>
          </cell>
          <cell r="F11">
            <v>8</v>
          </cell>
          <cell r="G11">
            <v>560.47</v>
          </cell>
          <cell r="H11" t="str">
            <v>o</v>
          </cell>
          <cell r="I11">
            <v>0</v>
          </cell>
          <cell r="J11">
            <v>0</v>
          </cell>
          <cell r="K11">
            <v>0</v>
          </cell>
          <cell r="L11">
            <v>6</v>
          </cell>
          <cell r="M11">
            <v>2881.17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C18">
            <v>1</v>
          </cell>
          <cell r="D18">
            <v>1</v>
          </cell>
          <cell r="E18">
            <v>900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900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C19">
            <v>2</v>
          </cell>
          <cell r="D19">
            <v>2</v>
          </cell>
          <cell r="E19">
            <v>88</v>
          </cell>
          <cell r="F19">
            <v>1</v>
          </cell>
          <cell r="G19">
            <v>70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18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30">
          <cell r="C30">
            <v>51</v>
          </cell>
          <cell r="D30">
            <v>46</v>
          </cell>
          <cell r="E30">
            <v>23654.39</v>
          </cell>
          <cell r="F30">
            <v>14</v>
          </cell>
          <cell r="G30">
            <v>8782.91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31</v>
          </cell>
          <cell r="M30">
            <v>13951.48</v>
          </cell>
          <cell r="N30">
            <v>0</v>
          </cell>
          <cell r="O30">
            <v>0</v>
          </cell>
          <cell r="P30">
            <v>1</v>
          </cell>
          <cell r="Q30">
            <v>920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C31">
            <v>298</v>
          </cell>
          <cell r="D31">
            <v>264</v>
          </cell>
          <cell r="E31">
            <v>11404.59</v>
          </cell>
          <cell r="F31">
            <v>89</v>
          </cell>
          <cell r="G31">
            <v>2227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106</v>
          </cell>
          <cell r="M31">
            <v>1884.61</v>
          </cell>
          <cell r="N31">
            <v>67</v>
          </cell>
          <cell r="O31">
            <v>7292.98</v>
          </cell>
          <cell r="P31">
            <v>1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</row>
        <row r="32"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C33">
            <v>250</v>
          </cell>
          <cell r="D33">
            <v>250</v>
          </cell>
          <cell r="E33">
            <v>51773.86</v>
          </cell>
          <cell r="F33">
            <v>120</v>
          </cell>
          <cell r="G33">
            <v>27626.77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120</v>
          </cell>
          <cell r="M33">
            <v>22469.18</v>
          </cell>
          <cell r="N33">
            <v>0</v>
          </cell>
          <cell r="O33">
            <v>0</v>
          </cell>
          <cell r="P33">
            <v>7</v>
          </cell>
          <cell r="Q33">
            <v>934</v>
          </cell>
          <cell r="R33">
            <v>3</v>
          </cell>
          <cell r="S33">
            <v>743.91</v>
          </cell>
          <cell r="T33">
            <v>0</v>
          </cell>
          <cell r="U33">
            <v>0</v>
          </cell>
        </row>
        <row r="34">
          <cell r="C34">
            <v>3</v>
          </cell>
          <cell r="D34">
            <v>3</v>
          </cell>
          <cell r="E34">
            <v>1865</v>
          </cell>
          <cell r="F34">
            <v>2</v>
          </cell>
          <cell r="G34">
            <v>365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1500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C35">
            <v>12</v>
          </cell>
          <cell r="D35">
            <v>12</v>
          </cell>
          <cell r="E35">
            <v>23664.59</v>
          </cell>
          <cell r="F35">
            <v>4</v>
          </cell>
          <cell r="G35">
            <v>1680.62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8</v>
          </cell>
          <cell r="M35">
            <v>21983.97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C36">
            <v>149</v>
          </cell>
          <cell r="D36">
            <v>132</v>
          </cell>
          <cell r="E36">
            <v>63036.43</v>
          </cell>
          <cell r="F36">
            <v>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109</v>
          </cell>
          <cell r="M36">
            <v>362</v>
          </cell>
          <cell r="N36">
            <v>18</v>
          </cell>
          <cell r="O36">
            <v>62674.43</v>
          </cell>
          <cell r="P36">
            <v>1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C37">
            <v>95</v>
          </cell>
          <cell r="D37">
            <v>95</v>
          </cell>
          <cell r="E37">
            <v>1046.35</v>
          </cell>
          <cell r="F37">
            <v>26</v>
          </cell>
          <cell r="G37">
            <v>1.99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57</v>
          </cell>
          <cell r="M37">
            <v>519</v>
          </cell>
          <cell r="N37">
            <v>6</v>
          </cell>
          <cell r="O37">
            <v>101.01</v>
          </cell>
          <cell r="P37">
            <v>1</v>
          </cell>
          <cell r="Q37">
            <v>0</v>
          </cell>
          <cell r="R37">
            <v>4</v>
          </cell>
          <cell r="S37">
            <v>221</v>
          </cell>
          <cell r="T37">
            <v>1</v>
          </cell>
          <cell r="U37">
            <v>203.35</v>
          </cell>
        </row>
        <row r="38">
          <cell r="C38">
            <v>13</v>
          </cell>
          <cell r="D38">
            <v>13</v>
          </cell>
          <cell r="E38">
            <v>4319.04</v>
          </cell>
          <cell r="F38">
            <v>2</v>
          </cell>
          <cell r="G38">
            <v>771.21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11</v>
          </cell>
          <cell r="M38">
            <v>3547.83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C39">
            <v>6</v>
          </cell>
          <cell r="D39">
            <v>6</v>
          </cell>
          <cell r="E39">
            <v>666.98</v>
          </cell>
          <cell r="F39">
            <v>1</v>
          </cell>
          <cell r="G39">
            <v>11.7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5</v>
          </cell>
          <cell r="M39">
            <v>655.28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C40">
            <v>28</v>
          </cell>
          <cell r="D40">
            <v>28</v>
          </cell>
          <cell r="E40">
            <v>12663.8</v>
          </cell>
          <cell r="F40">
            <v>12</v>
          </cell>
          <cell r="G40">
            <v>3637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16</v>
          </cell>
          <cell r="M40">
            <v>9026.8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C41">
            <v>97</v>
          </cell>
          <cell r="D41">
            <v>97</v>
          </cell>
          <cell r="E41">
            <v>21399.710000000003</v>
          </cell>
          <cell r="F41">
            <v>13</v>
          </cell>
          <cell r="G41">
            <v>418.31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</v>
          </cell>
          <cell r="M41">
            <v>17046.9</v>
          </cell>
          <cell r="N41">
            <v>7</v>
          </cell>
          <cell r="O41">
            <v>331.5</v>
          </cell>
          <cell r="P41">
            <v>1</v>
          </cell>
          <cell r="Q41">
            <v>0</v>
          </cell>
          <cell r="R41">
            <v>5</v>
          </cell>
          <cell r="S41">
            <v>3603</v>
          </cell>
          <cell r="T41">
            <v>0</v>
          </cell>
          <cell r="U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zoomScale="85" zoomScaleNormal="85" zoomScalePageLayoutView="0" workbookViewId="0" topLeftCell="B1">
      <selection activeCell="L27" sqref="L27"/>
    </sheetView>
  </sheetViews>
  <sheetFormatPr defaultColWidth="9.140625" defaultRowHeight="15"/>
  <cols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137" t="s">
        <v>0</v>
      </c>
      <c r="B2" s="137"/>
      <c r="C2" s="137"/>
      <c r="D2" s="137"/>
      <c r="E2" s="2"/>
      <c r="F2" s="2"/>
      <c r="G2" s="2"/>
      <c r="H2" s="2"/>
      <c r="I2" s="2"/>
      <c r="J2" s="2"/>
    </row>
    <row r="3" spans="1:10" ht="15">
      <c r="A3" s="136" t="s">
        <v>87</v>
      </c>
      <c r="B3" s="136"/>
      <c r="C3" s="136"/>
      <c r="D3" s="136"/>
      <c r="E3" s="2"/>
      <c r="F3" s="2"/>
      <c r="G3" s="2"/>
      <c r="H3" s="2"/>
      <c r="I3" s="2"/>
      <c r="J3" s="5" t="s">
        <v>1</v>
      </c>
    </row>
    <row r="4" spans="1:10" ht="20.25">
      <c r="A4" s="3"/>
      <c r="B4" s="3"/>
      <c r="C4" s="3"/>
      <c r="D4" s="138" t="s">
        <v>98</v>
      </c>
      <c r="E4" s="138"/>
      <c r="F4" s="138"/>
      <c r="G4" s="138"/>
      <c r="H4" s="138"/>
      <c r="I4" s="138"/>
      <c r="J4" s="6"/>
    </row>
    <row r="5" spans="1:10" ht="18">
      <c r="A5" s="2"/>
      <c r="B5" s="2"/>
      <c r="C5" s="2"/>
      <c r="D5" s="139" t="s">
        <v>105</v>
      </c>
      <c r="E5" s="139"/>
      <c r="F5" s="139"/>
      <c r="G5" s="139"/>
      <c r="H5" s="139"/>
      <c r="I5" s="139"/>
      <c r="J5" s="7"/>
    </row>
    <row r="6" spans="1:10" ht="15.7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6.5" customHeight="1" thickBot="1" thickTop="1">
      <c r="A7" s="2"/>
      <c r="B7" s="140" t="s">
        <v>2</v>
      </c>
      <c r="C7" s="140" t="s">
        <v>3</v>
      </c>
      <c r="D7" s="145" t="s">
        <v>4</v>
      </c>
      <c r="E7" s="146"/>
      <c r="F7" s="146"/>
      <c r="G7" s="146"/>
      <c r="H7" s="146"/>
      <c r="I7" s="146"/>
      <c r="J7" s="146"/>
      <c r="K7" s="146"/>
    </row>
    <row r="8" spans="1:11" ht="16.5" customHeight="1" thickBot="1" thickTop="1">
      <c r="A8" s="2"/>
      <c r="B8" s="140"/>
      <c r="C8" s="144"/>
      <c r="D8" s="140" t="s">
        <v>5</v>
      </c>
      <c r="E8" s="140" t="s">
        <v>6</v>
      </c>
      <c r="F8" s="140" t="s">
        <v>7</v>
      </c>
      <c r="G8" s="141" t="s">
        <v>77</v>
      </c>
      <c r="H8" s="140" t="s">
        <v>8</v>
      </c>
      <c r="I8" s="140" t="s">
        <v>9</v>
      </c>
      <c r="J8" s="140" t="s">
        <v>10</v>
      </c>
      <c r="K8" s="140" t="s">
        <v>11</v>
      </c>
    </row>
    <row r="9" spans="1:11" ht="51.75" customHeight="1" thickBot="1" thickTop="1">
      <c r="A9" s="2"/>
      <c r="B9" s="140"/>
      <c r="C9" s="144"/>
      <c r="D9" s="140"/>
      <c r="E9" s="140"/>
      <c r="F9" s="140"/>
      <c r="G9" s="142"/>
      <c r="H9" s="140"/>
      <c r="I9" s="140"/>
      <c r="J9" s="140"/>
      <c r="K9" s="140"/>
    </row>
    <row r="10" spans="1:11" ht="11.25" customHeight="1" thickBot="1" thickTop="1">
      <c r="A10" s="2"/>
      <c r="B10" s="30">
        <v>1</v>
      </c>
      <c r="C10" s="4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</row>
    <row r="11" spans="1:11" ht="16.5" thickBot="1" thickTop="1">
      <c r="A11" s="2"/>
      <c r="B11" s="31" t="s">
        <v>12</v>
      </c>
      <c r="C11" s="37">
        <v>1924</v>
      </c>
      <c r="D11" s="37">
        <v>802</v>
      </c>
      <c r="E11" s="37">
        <v>947</v>
      </c>
      <c r="F11" s="37">
        <v>4</v>
      </c>
      <c r="G11" s="37">
        <v>1</v>
      </c>
      <c r="H11" s="37">
        <v>7</v>
      </c>
      <c r="I11" s="37">
        <v>5</v>
      </c>
      <c r="J11" s="37">
        <v>1</v>
      </c>
      <c r="K11" s="37">
        <v>175</v>
      </c>
    </row>
    <row r="12" spans="1:11" ht="17.25" customHeight="1" thickBot="1" thickTop="1">
      <c r="A12" s="2"/>
      <c r="B12" s="31" t="s">
        <v>13</v>
      </c>
      <c r="C12" s="37">
        <v>497</v>
      </c>
      <c r="D12" s="37">
        <v>0</v>
      </c>
      <c r="E12" s="37">
        <v>0</v>
      </c>
      <c r="F12" s="37">
        <v>0</v>
      </c>
      <c r="G12" s="37">
        <v>232</v>
      </c>
      <c r="H12" s="37">
        <v>96</v>
      </c>
      <c r="I12" s="37">
        <v>0</v>
      </c>
      <c r="J12" s="37">
        <v>0</v>
      </c>
      <c r="K12" s="37">
        <v>228</v>
      </c>
    </row>
    <row r="13" spans="1:11" ht="17.25" customHeight="1" thickBot="1" thickTop="1">
      <c r="A13" s="2"/>
      <c r="B13" s="31" t="s">
        <v>14</v>
      </c>
      <c r="C13" s="37">
        <v>64</v>
      </c>
      <c r="D13" s="37">
        <v>45</v>
      </c>
      <c r="E13" s="37">
        <v>17</v>
      </c>
      <c r="F13" s="37">
        <v>5</v>
      </c>
      <c r="G13" s="37">
        <v>0</v>
      </c>
      <c r="H13" s="37">
        <v>0</v>
      </c>
      <c r="I13" s="37">
        <v>0</v>
      </c>
      <c r="J13" s="37">
        <v>0</v>
      </c>
      <c r="K13" s="37">
        <v>2</v>
      </c>
    </row>
    <row r="14" spans="1:11" ht="16.5" thickBot="1" thickTop="1">
      <c r="A14" s="2"/>
      <c r="B14" s="32" t="s">
        <v>15</v>
      </c>
      <c r="C14" s="38">
        <v>2485</v>
      </c>
      <c r="D14" s="38">
        <v>847</v>
      </c>
      <c r="E14" s="38">
        <v>964</v>
      </c>
      <c r="F14" s="38">
        <v>9</v>
      </c>
      <c r="G14" s="38">
        <v>233</v>
      </c>
      <c r="H14" s="38">
        <v>103</v>
      </c>
      <c r="I14" s="38">
        <v>5</v>
      </c>
      <c r="J14" s="38">
        <v>1</v>
      </c>
      <c r="K14" s="38">
        <v>405</v>
      </c>
    </row>
    <row r="15" spans="1:10" ht="15.75" thickTop="1">
      <c r="A15" s="1"/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143" t="s">
        <v>16</v>
      </c>
      <c r="B16" s="143"/>
      <c r="C16" s="143"/>
      <c r="D16" s="143"/>
      <c r="E16" s="143"/>
      <c r="F16" s="143"/>
      <c r="G16" s="143"/>
      <c r="H16" s="143"/>
      <c r="I16" s="143"/>
      <c r="J16" s="143"/>
    </row>
  </sheetData>
  <sheetProtection/>
  <mergeCells count="16">
    <mergeCell ref="K8:K9"/>
    <mergeCell ref="A16:J16"/>
    <mergeCell ref="B7:B9"/>
    <mergeCell ref="C7:C9"/>
    <mergeCell ref="D8:D9"/>
    <mergeCell ref="D7:K7"/>
    <mergeCell ref="J8:J9"/>
    <mergeCell ref="A3:D3"/>
    <mergeCell ref="A2:D2"/>
    <mergeCell ref="D4:I4"/>
    <mergeCell ref="D5:I5"/>
    <mergeCell ref="E8:E9"/>
    <mergeCell ref="F8:F9"/>
    <mergeCell ref="H8:H9"/>
    <mergeCell ref="I8:I9"/>
    <mergeCell ref="G8:G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70" zoomScaleNormal="70" zoomScalePageLayoutView="0" workbookViewId="0" topLeftCell="A4">
      <selection activeCell="S31" sqref="S31"/>
    </sheetView>
  </sheetViews>
  <sheetFormatPr defaultColWidth="9.140625" defaultRowHeight="15"/>
  <cols>
    <col min="1" max="1" width="4.140625" style="0" customWidth="1"/>
    <col min="2" max="2" width="15.57421875" style="0" customWidth="1"/>
    <col min="3" max="3" width="15.8515625" style="0" customWidth="1"/>
    <col min="4" max="11" width="15.7109375" style="0" customWidth="1"/>
  </cols>
  <sheetData>
    <row r="1" spans="1:12" ht="15">
      <c r="A1" s="151" t="s">
        <v>0</v>
      </c>
      <c r="B1" s="151"/>
      <c r="C1" s="151"/>
      <c r="D1" s="151"/>
      <c r="E1" s="151"/>
      <c r="F1" s="8"/>
      <c r="G1" s="8"/>
      <c r="H1" s="8"/>
      <c r="I1" s="8"/>
      <c r="J1" s="8"/>
      <c r="K1" s="8"/>
      <c r="L1" s="8"/>
    </row>
    <row r="2" spans="1:12" ht="15">
      <c r="A2" s="152" t="s">
        <v>87</v>
      </c>
      <c r="B2" s="152"/>
      <c r="C2" s="152"/>
      <c r="D2" s="152"/>
      <c r="E2" s="152"/>
      <c r="F2" s="8"/>
      <c r="G2" s="8"/>
      <c r="H2" s="8"/>
      <c r="I2" s="8"/>
      <c r="J2" s="8"/>
      <c r="K2" s="9" t="s">
        <v>17</v>
      </c>
      <c r="L2" s="8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0.25">
      <c r="A5" s="149" t="s">
        <v>99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8">
      <c r="A6" s="150" t="s">
        <v>106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5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6.5" thickBot="1" thickTop="1">
      <c r="A9" s="8"/>
      <c r="B9" s="147" t="s">
        <v>2</v>
      </c>
      <c r="C9" s="147" t="s">
        <v>18</v>
      </c>
      <c r="D9" s="147" t="s">
        <v>19</v>
      </c>
      <c r="E9" s="147"/>
      <c r="F9" s="147"/>
      <c r="G9" s="147"/>
      <c r="H9" s="147"/>
      <c r="I9" s="147"/>
      <c r="J9" s="147"/>
      <c r="K9" s="147"/>
      <c r="L9" s="8"/>
    </row>
    <row r="10" spans="1:12" ht="16.5" thickBot="1" thickTop="1">
      <c r="A10" s="8"/>
      <c r="B10" s="147"/>
      <c r="C10" s="147"/>
      <c r="D10" s="147" t="s">
        <v>20</v>
      </c>
      <c r="E10" s="147" t="s">
        <v>21</v>
      </c>
      <c r="F10" s="147" t="s">
        <v>22</v>
      </c>
      <c r="G10" s="147" t="s">
        <v>23</v>
      </c>
      <c r="H10" s="147" t="s">
        <v>24</v>
      </c>
      <c r="I10" s="147" t="s">
        <v>25</v>
      </c>
      <c r="J10" s="147" t="s">
        <v>26</v>
      </c>
      <c r="K10" s="147" t="s">
        <v>27</v>
      </c>
      <c r="L10" s="8"/>
    </row>
    <row r="11" spans="1:12" ht="46.5" customHeight="1" thickBot="1" thickTop="1">
      <c r="A11" s="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8"/>
    </row>
    <row r="12" spans="1:12" ht="10.5" customHeight="1" thickBot="1" thickTop="1">
      <c r="A12" s="8"/>
      <c r="B12" s="33">
        <v>1</v>
      </c>
      <c r="C12" s="33">
        <v>2</v>
      </c>
      <c r="D12" s="33">
        <v>3</v>
      </c>
      <c r="E12" s="33">
        <v>4</v>
      </c>
      <c r="F12" s="33">
        <v>5</v>
      </c>
      <c r="G12" s="79">
        <v>6</v>
      </c>
      <c r="H12" s="33">
        <v>7</v>
      </c>
      <c r="I12" s="33">
        <v>8</v>
      </c>
      <c r="J12" s="33">
        <v>9</v>
      </c>
      <c r="K12" s="33">
        <v>10</v>
      </c>
      <c r="L12" s="8"/>
    </row>
    <row r="13" spans="1:12" ht="16.5" thickBot="1" thickTop="1">
      <c r="A13" s="8"/>
      <c r="B13" s="34" t="s">
        <v>12</v>
      </c>
      <c r="C13" s="71">
        <v>1924</v>
      </c>
      <c r="D13" s="76">
        <v>520</v>
      </c>
      <c r="E13" s="76">
        <v>0</v>
      </c>
      <c r="F13" s="80">
        <v>0</v>
      </c>
      <c r="G13" s="81">
        <v>1217</v>
      </c>
      <c r="H13" s="76">
        <v>142</v>
      </c>
      <c r="I13" s="81">
        <v>16</v>
      </c>
      <c r="J13" s="76">
        <v>26</v>
      </c>
      <c r="K13" s="76">
        <v>3</v>
      </c>
      <c r="L13" s="8"/>
    </row>
    <row r="14" spans="1:12" ht="15" customHeight="1" thickBot="1" thickTop="1">
      <c r="A14" s="8"/>
      <c r="B14" s="35" t="s">
        <v>13</v>
      </c>
      <c r="C14" s="72">
        <v>497</v>
      </c>
      <c r="D14" s="77">
        <v>26</v>
      </c>
      <c r="E14" s="77">
        <v>0</v>
      </c>
      <c r="F14" s="77">
        <v>0</v>
      </c>
      <c r="G14" s="82">
        <v>420</v>
      </c>
      <c r="H14" s="77">
        <v>4</v>
      </c>
      <c r="I14" s="82">
        <v>1</v>
      </c>
      <c r="J14" s="77">
        <v>32</v>
      </c>
      <c r="K14" s="77">
        <v>14</v>
      </c>
      <c r="L14" s="8"/>
    </row>
    <row r="15" spans="1:12" ht="16.5" thickBot="1" thickTop="1">
      <c r="A15" s="8"/>
      <c r="B15" s="34" t="s">
        <v>28</v>
      </c>
      <c r="C15" s="73">
        <v>64</v>
      </c>
      <c r="D15" s="78">
        <v>22</v>
      </c>
      <c r="E15" s="78">
        <v>0</v>
      </c>
      <c r="F15" s="78">
        <v>0</v>
      </c>
      <c r="G15" s="83">
        <v>37</v>
      </c>
      <c r="H15" s="78">
        <v>0</v>
      </c>
      <c r="I15" s="83">
        <v>0</v>
      </c>
      <c r="J15" s="78">
        <v>5</v>
      </c>
      <c r="K15" s="78">
        <v>0</v>
      </c>
      <c r="L15" s="8"/>
    </row>
    <row r="16" spans="1:12" ht="16.5" thickBot="1" thickTop="1">
      <c r="A16" s="8"/>
      <c r="B16" s="36" t="s">
        <v>15</v>
      </c>
      <c r="C16" s="74">
        <f>SUM(C13:C15)</f>
        <v>2485</v>
      </c>
      <c r="D16" s="70">
        <f aca="true" t="shared" si="0" ref="D16:K16">SUM(D13:D15)</f>
        <v>568</v>
      </c>
      <c r="E16" s="70">
        <f t="shared" si="0"/>
        <v>0</v>
      </c>
      <c r="F16" s="75">
        <f t="shared" si="0"/>
        <v>0</v>
      </c>
      <c r="G16" s="70">
        <f t="shared" si="0"/>
        <v>1674</v>
      </c>
      <c r="H16" s="70">
        <f t="shared" si="0"/>
        <v>146</v>
      </c>
      <c r="I16" s="70">
        <f t="shared" si="0"/>
        <v>17</v>
      </c>
      <c r="J16" s="70">
        <f t="shared" si="0"/>
        <v>63</v>
      </c>
      <c r="K16" s="70">
        <f t="shared" si="0"/>
        <v>17</v>
      </c>
      <c r="L16" s="8"/>
    </row>
    <row r="17" spans="2:11" ht="15.75" thickTop="1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ht="15">
      <c r="B18" s="148" t="s">
        <v>29</v>
      </c>
      <c r="C18" s="148"/>
      <c r="D18" s="148"/>
      <c r="E18" s="148"/>
      <c r="F18" s="148"/>
      <c r="G18" s="148"/>
      <c r="H18" s="148"/>
      <c r="I18" s="148"/>
      <c r="J18" s="148"/>
      <c r="K18" s="8"/>
    </row>
    <row r="20" ht="15">
      <c r="K20" s="8"/>
    </row>
  </sheetData>
  <sheetProtection/>
  <mergeCells count="16">
    <mergeCell ref="A1:E1"/>
    <mergeCell ref="A2:E2"/>
    <mergeCell ref="B9:B11"/>
    <mergeCell ref="C9:C11"/>
    <mergeCell ref="D10:D11"/>
    <mergeCell ref="E10:E11"/>
    <mergeCell ref="J10:J11"/>
    <mergeCell ref="B18:J18"/>
    <mergeCell ref="A5:L5"/>
    <mergeCell ref="A6:L6"/>
    <mergeCell ref="K10:K11"/>
    <mergeCell ref="D9:K9"/>
    <mergeCell ref="F10:F11"/>
    <mergeCell ref="G10:G11"/>
    <mergeCell ref="H10:H11"/>
    <mergeCell ref="I10:I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V18" sqref="V18"/>
    </sheetView>
  </sheetViews>
  <sheetFormatPr defaultColWidth="9.140625" defaultRowHeight="15"/>
  <cols>
    <col min="1" max="1" width="3.57421875" style="0" customWidth="1"/>
    <col min="2" max="2" width="16.00390625" style="0" customWidth="1"/>
    <col min="5" max="5" width="11.28125" style="0" customWidth="1"/>
    <col min="6" max="6" width="7.8515625" style="0" customWidth="1"/>
    <col min="7" max="7" width="9.421875" style="0" customWidth="1"/>
    <col min="8" max="8" width="7.8515625" style="0" customWidth="1"/>
    <col min="9" max="9" width="10.28125" style="0" customWidth="1"/>
    <col min="10" max="10" width="7.8515625" style="0" customWidth="1"/>
    <col min="11" max="11" width="9.57421875" style="0" customWidth="1"/>
    <col min="12" max="12" width="7.8515625" style="0" customWidth="1"/>
    <col min="13" max="13" width="9.7109375" style="0" customWidth="1"/>
    <col min="14" max="14" width="7.8515625" style="0" customWidth="1"/>
    <col min="15" max="15" width="10.00390625" style="0" customWidth="1"/>
    <col min="16" max="16" width="7.8515625" style="0" customWidth="1"/>
    <col min="17" max="17" width="9.57421875" style="0" customWidth="1"/>
    <col min="18" max="18" width="7.8515625" style="0" customWidth="1"/>
    <col min="19" max="19" width="10.140625" style="0" customWidth="1"/>
    <col min="20" max="20" width="7.8515625" style="0" customWidth="1"/>
    <col min="21" max="21" width="9.421875" style="0" customWidth="1"/>
  </cols>
  <sheetData>
    <row r="1" spans="1:21" ht="15">
      <c r="A1" s="162" t="s">
        <v>0</v>
      </c>
      <c r="B1" s="162"/>
      <c r="C1" s="162"/>
      <c r="D1" s="162"/>
      <c r="E1" s="162"/>
      <c r="F1" s="16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">
      <c r="A2" s="162" t="s">
        <v>87</v>
      </c>
      <c r="B2" s="162"/>
      <c r="C2" s="162"/>
      <c r="D2" s="162"/>
      <c r="E2" s="162"/>
      <c r="F2" s="16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 t="s">
        <v>30</v>
      </c>
      <c r="T2" s="10"/>
      <c r="U2" s="10"/>
    </row>
    <row r="4" spans="1:21" ht="18">
      <c r="A4" s="10"/>
      <c r="B4" s="163" t="s">
        <v>100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1" ht="18">
      <c r="A5" s="10"/>
      <c r="B5" s="163" t="s">
        <v>104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53"/>
    </row>
    <row r="6" spans="1:21" ht="15.7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6.5" thickBot="1" thickTop="1">
      <c r="A7" s="10"/>
      <c r="B7" s="164" t="s">
        <v>31</v>
      </c>
      <c r="C7" s="165" t="s">
        <v>32</v>
      </c>
      <c r="D7" s="154" t="s">
        <v>18</v>
      </c>
      <c r="E7" s="155"/>
      <c r="F7" s="160" t="s">
        <v>19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</row>
    <row r="8" spans="1:21" ht="16.5" thickBot="1" thickTop="1">
      <c r="A8" s="10"/>
      <c r="B8" s="164"/>
      <c r="C8" s="165"/>
      <c r="D8" s="156"/>
      <c r="E8" s="157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</row>
    <row r="9" spans="1:21" ht="16.5" thickBot="1" thickTop="1">
      <c r="A9" s="10"/>
      <c r="B9" s="164"/>
      <c r="C9" s="165"/>
      <c r="D9" s="156"/>
      <c r="E9" s="157"/>
      <c r="F9" s="160" t="s">
        <v>33</v>
      </c>
      <c r="G9" s="160"/>
      <c r="H9" s="160" t="s">
        <v>21</v>
      </c>
      <c r="I9" s="160"/>
      <c r="J9" s="160" t="s">
        <v>22</v>
      </c>
      <c r="K9" s="160"/>
      <c r="L9" s="160" t="s">
        <v>34</v>
      </c>
      <c r="M9" s="160"/>
      <c r="N9" s="160" t="s">
        <v>24</v>
      </c>
      <c r="O9" s="160"/>
      <c r="P9" s="160" t="s">
        <v>25</v>
      </c>
      <c r="Q9" s="160"/>
      <c r="R9" s="160" t="s">
        <v>35</v>
      </c>
      <c r="S9" s="160"/>
      <c r="T9" s="160" t="s">
        <v>27</v>
      </c>
      <c r="U9" s="160"/>
    </row>
    <row r="10" spans="1:21" ht="16.5" thickBot="1" thickTop="1">
      <c r="A10" s="10"/>
      <c r="B10" s="164"/>
      <c r="C10" s="165"/>
      <c r="D10" s="156"/>
      <c r="E10" s="157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</row>
    <row r="11" spans="1:21" ht="24" customHeight="1" thickBot="1" thickTop="1">
      <c r="A11" s="10"/>
      <c r="B11" s="164"/>
      <c r="C11" s="165"/>
      <c r="D11" s="158"/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</row>
    <row r="12" spans="1:21" ht="12.75" customHeight="1" thickBot="1" thickTop="1">
      <c r="A12" s="10"/>
      <c r="B12" s="164"/>
      <c r="C12" s="165"/>
      <c r="D12" s="153" t="s">
        <v>36</v>
      </c>
      <c r="E12" s="153" t="s">
        <v>108</v>
      </c>
      <c r="F12" s="153" t="s">
        <v>36</v>
      </c>
      <c r="G12" s="153" t="s">
        <v>108</v>
      </c>
      <c r="H12" s="153" t="s">
        <v>36</v>
      </c>
      <c r="I12" s="153" t="s">
        <v>108</v>
      </c>
      <c r="J12" s="153" t="s">
        <v>36</v>
      </c>
      <c r="K12" s="153" t="s">
        <v>108</v>
      </c>
      <c r="L12" s="153" t="s">
        <v>36</v>
      </c>
      <c r="M12" s="153" t="s">
        <v>108</v>
      </c>
      <c r="N12" s="153" t="s">
        <v>36</v>
      </c>
      <c r="O12" s="153" t="s">
        <v>108</v>
      </c>
      <c r="P12" s="153" t="s">
        <v>36</v>
      </c>
      <c r="Q12" s="153" t="s">
        <v>108</v>
      </c>
      <c r="R12" s="153" t="s">
        <v>36</v>
      </c>
      <c r="S12" s="153" t="s">
        <v>108</v>
      </c>
      <c r="T12" s="153" t="s">
        <v>36</v>
      </c>
      <c r="U12" s="153" t="s">
        <v>108</v>
      </c>
    </row>
    <row r="13" spans="1:21" ht="3" customHeight="1" hidden="1" thickBot="1">
      <c r="A13" s="10"/>
      <c r="B13" s="164"/>
      <c r="C13" s="165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</row>
    <row r="14" spans="1:21" ht="16.5" hidden="1" thickBot="1" thickTop="1">
      <c r="A14" s="10"/>
      <c r="B14" s="164"/>
      <c r="C14" s="165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</row>
    <row r="15" spans="1:21" ht="16.5" thickBot="1" thickTop="1">
      <c r="A15" s="10"/>
      <c r="B15" s="23">
        <v>1</v>
      </c>
      <c r="C15" s="23">
        <v>2</v>
      </c>
      <c r="D15" s="23">
        <v>3</v>
      </c>
      <c r="E15" s="23">
        <v>4</v>
      </c>
      <c r="F15" s="23">
        <v>5</v>
      </c>
      <c r="G15" s="23">
        <v>6</v>
      </c>
      <c r="H15" s="23">
        <v>7</v>
      </c>
      <c r="I15" s="23">
        <v>8</v>
      </c>
      <c r="J15" s="23">
        <v>9</v>
      </c>
      <c r="K15" s="23">
        <v>10</v>
      </c>
      <c r="L15" s="23">
        <v>11</v>
      </c>
      <c r="M15" s="23">
        <v>12</v>
      </c>
      <c r="N15" s="23">
        <v>13</v>
      </c>
      <c r="O15" s="23">
        <v>14</v>
      </c>
      <c r="P15" s="23">
        <v>15</v>
      </c>
      <c r="Q15" s="23">
        <v>16</v>
      </c>
      <c r="R15" s="23">
        <v>17</v>
      </c>
      <c r="S15" s="23">
        <v>18</v>
      </c>
      <c r="T15" s="23">
        <v>19</v>
      </c>
      <c r="U15" s="23">
        <v>20</v>
      </c>
    </row>
    <row r="16" spans="1:21" ht="15" customHeight="1" thickBot="1" thickTop="1">
      <c r="A16" s="10"/>
      <c r="B16" s="24" t="s">
        <v>37</v>
      </c>
      <c r="C16" s="91">
        <f>SUM('[1]apaksdati'!C10,'[1]apaksdati'!C30)</f>
        <v>225</v>
      </c>
      <c r="D16" s="94">
        <f>SUM('[1]apaksdati'!D10,'[1]apaksdati'!D30)</f>
        <v>225</v>
      </c>
      <c r="E16" s="102">
        <f>SUM('[1]apaksdati'!E10,'[1]apaksdati'!E30)</f>
        <v>14866.310000000001</v>
      </c>
      <c r="F16" s="94">
        <f>SUM('[1]apaksdati'!F10,'[1]apaksdati'!F30)</f>
        <v>81</v>
      </c>
      <c r="G16" s="102">
        <f>SUM('[1]apaksdati'!G10,'[1]apaksdati'!G30)</f>
        <v>4764.700000000001</v>
      </c>
      <c r="H16" s="94">
        <f>SUM('[1]apaksdati'!H10,'[1]apaksdati'!H30)</f>
        <v>0</v>
      </c>
      <c r="I16" s="102">
        <f>SUM('[1]apaksdati'!I10,'[1]apaksdati'!I30)</f>
        <v>0</v>
      </c>
      <c r="J16" s="98">
        <f>SUM('[1]apaksdati'!J10,'[1]apaksdati'!J30)</f>
        <v>0</v>
      </c>
      <c r="K16" s="99">
        <f>SUM('[1]apaksdati'!K10,'[1]apaksdati'!K30)</f>
        <v>0</v>
      </c>
      <c r="L16" s="104">
        <f>SUM('[1]apaksdati'!L10,'[1]apaksdati'!L30)</f>
        <v>142</v>
      </c>
      <c r="M16" s="98">
        <f>SUM('[1]apaksdati'!M10,'[1]apaksdati'!M30)</f>
        <v>9900.61</v>
      </c>
      <c r="N16" s="104">
        <f>SUM('[1]apaksdati'!N10,'[1]apaksdati'!N30)</f>
        <v>0</v>
      </c>
      <c r="O16" s="98">
        <f>SUM('[1]apaksdati'!O10,'[1]apaksdati'!O30)</f>
        <v>0</v>
      </c>
      <c r="P16" s="104">
        <f>SUM('[1]apaksdati'!P10,'[1]apaksdati'!P30)</f>
        <v>0</v>
      </c>
      <c r="Q16" s="98">
        <f>SUM('[1]apaksdati'!Q10,'[1]apaksdati'!Q30)</f>
        <v>0</v>
      </c>
      <c r="R16" s="104">
        <f>SUM('[1]apaksdati'!R10,'[1]apaksdati'!R30)</f>
        <v>1</v>
      </c>
      <c r="S16" s="98">
        <f>SUM('[1]apaksdati'!S10,'[1]apaksdati'!S30)</f>
        <v>76</v>
      </c>
      <c r="T16" s="98">
        <f>SUM('[1]apaksdati'!T10,'[1]apaksdati'!T30)</f>
        <v>1</v>
      </c>
      <c r="U16" s="99">
        <f>SUM('[1]apaksdati'!U10,'[1]apaksdati'!U30)</f>
        <v>125</v>
      </c>
    </row>
    <row r="17" spans="2:21" ht="15" customHeight="1" thickBot="1" thickTop="1">
      <c r="B17" s="24" t="s">
        <v>38</v>
      </c>
      <c r="C17" s="92">
        <f>SUM('[1]apaksdati'!C11,'[1]apaksdati'!C31)</f>
        <v>162</v>
      </c>
      <c r="D17" s="94">
        <f>SUM('[1]apaksdati'!D11,'[1]apaksdati'!D31)</f>
        <v>162</v>
      </c>
      <c r="E17" s="103">
        <f>SUM('[1]apaksdati'!E11,'[1]apaksdati'!E31)</f>
        <v>39332.36</v>
      </c>
      <c r="F17" s="94">
        <f>SUM('[1]apaksdati'!F11,'[1]apaksdati'!F31)</f>
        <v>38</v>
      </c>
      <c r="G17" s="103">
        <f>SUM('[1]apaksdati'!G11,'[1]apaksdati'!G31)</f>
        <v>10310.62</v>
      </c>
      <c r="H17" s="94">
        <f>SUM('[1]apaksdati'!H11,'[1]apaksdati'!H31)</f>
        <v>0</v>
      </c>
      <c r="I17" s="103">
        <f>SUM('[1]apaksdati'!I11,'[1]apaksdati'!I31)</f>
        <v>0</v>
      </c>
      <c r="J17" s="101">
        <f>SUM('[1]apaksdati'!J11,'[1]apaksdati'!J31)</f>
        <v>0</v>
      </c>
      <c r="K17" s="107">
        <f>SUM('[1]apaksdati'!K11,'[1]apaksdati'!K31)</f>
        <v>0</v>
      </c>
      <c r="L17" s="102">
        <f>SUM('[1]apaksdati'!L11,'[1]apaksdati'!L31)</f>
        <v>121</v>
      </c>
      <c r="M17" s="101">
        <f>SUM('[1]apaksdati'!M11,'[1]apaksdati'!M31)</f>
        <v>28479.67</v>
      </c>
      <c r="N17" s="102">
        <f>SUM('[1]apaksdati'!N11,'[1]apaksdati'!N31)</f>
        <v>0</v>
      </c>
      <c r="O17" s="101">
        <f>SUM('[1]apaksdati'!O11,'[1]apaksdati'!O31)</f>
        <v>0</v>
      </c>
      <c r="P17" s="102">
        <f>SUM('[1]apaksdati'!P11,'[1]apaksdati'!P31)</f>
        <v>0</v>
      </c>
      <c r="Q17" s="101">
        <f>SUM('[1]apaksdati'!Q11,'[1]apaksdati'!Q31)</f>
        <v>0</v>
      </c>
      <c r="R17" s="102">
        <f>SUM('[1]apaksdati'!R11,'[1]apaksdati'!R31)</f>
        <v>3</v>
      </c>
      <c r="S17" s="101">
        <f>SUM('[1]apaksdati'!S11,'[1]apaksdati'!S31)</f>
        <v>542.07</v>
      </c>
      <c r="T17" s="101">
        <f>SUM('[1]apaksdati'!T11,'[1]apaksdati'!T31)</f>
        <v>0</v>
      </c>
      <c r="U17" s="107">
        <f>SUM('[1]apaksdati'!U11,'[1]apaksdati'!U31)</f>
        <v>0</v>
      </c>
    </row>
    <row r="18" spans="2:21" ht="15" customHeight="1" thickBot="1" thickTop="1">
      <c r="B18" s="24" t="s">
        <v>39</v>
      </c>
      <c r="C18" s="97">
        <f>SUM('[1]apaksdati'!C12,'[1]apaksdati'!C32)</f>
        <v>43</v>
      </c>
      <c r="D18" s="98">
        <f>SUM('[1]apaksdati'!D12,'[1]apaksdati'!D32)</f>
        <v>43</v>
      </c>
      <c r="E18" s="104">
        <f>SUM('[1]apaksdati'!E12,'[1]apaksdati'!E32)</f>
        <v>4765.93</v>
      </c>
      <c r="F18" s="98">
        <f>SUM('[1]apaksdati'!F12,'[1]apaksdati'!F32)</f>
        <v>9</v>
      </c>
      <c r="G18" s="104">
        <f>SUM('[1]apaksdati'!G12,'[1]apaksdati'!G32)</f>
        <v>964.93</v>
      </c>
      <c r="H18" s="98">
        <f>SUM('[1]apaksdati'!H12,'[1]apaksdati'!H32)</f>
        <v>0</v>
      </c>
      <c r="I18" s="104">
        <f>SUM('[1]apaksdati'!I12,'[1]apaksdati'!I32)</f>
        <v>0</v>
      </c>
      <c r="J18" s="98">
        <f>SUM('[1]apaksdati'!J12,'[1]apaksdati'!J32)</f>
        <v>0</v>
      </c>
      <c r="K18" s="99">
        <f>SUM('[1]apaksdati'!K12,'[1]apaksdati'!K32)</f>
        <v>0</v>
      </c>
      <c r="L18" s="104">
        <f>SUM('[1]apaksdati'!L12,'[1]apaksdati'!L32)</f>
        <v>34</v>
      </c>
      <c r="M18" s="98">
        <f>SUM('[1]apaksdati'!M12,'[1]apaksdati'!M32)</f>
        <v>3801</v>
      </c>
      <c r="N18" s="104">
        <f>SUM('[1]apaksdati'!N12,'[1]apaksdati'!N32)</f>
        <v>0</v>
      </c>
      <c r="O18" s="98">
        <f>SUM('[1]apaksdati'!O12,'[1]apaksdati'!O32)</f>
        <v>0</v>
      </c>
      <c r="P18" s="98">
        <f>SUM('[1]apaksdati'!P12,'[1]apaksdati'!P32)</f>
        <v>0</v>
      </c>
      <c r="Q18" s="98">
        <f>SUM('[1]apaksdati'!Q12,'[1]apaksdati'!Q32)</f>
        <v>0</v>
      </c>
      <c r="R18" s="104">
        <f>SUM('[1]apaksdati'!R12,'[1]apaksdati'!R32)</f>
        <v>0</v>
      </c>
      <c r="S18" s="98">
        <f>SUM('[1]apaksdati'!S12,'[1]apaksdati'!S32)</f>
        <v>0</v>
      </c>
      <c r="T18" s="98">
        <f>SUM('[1]apaksdati'!T12,'[1]apaksdati'!T32)</f>
        <v>0</v>
      </c>
      <c r="U18" s="99">
        <f>SUM('[1]apaksdati'!U12,'[1]apaksdati'!U32)</f>
        <v>0</v>
      </c>
    </row>
    <row r="19" spans="2:21" ht="15" customHeight="1" thickBot="1" thickTop="1">
      <c r="B19" s="24" t="s">
        <v>40</v>
      </c>
      <c r="C19" s="93">
        <f>SUM('[1]apaksdati'!C13,'[1]apaksdati'!C33)</f>
        <v>160</v>
      </c>
      <c r="D19" s="95">
        <f>SUM('[1]apaksdati'!D13,'[1]apaksdati'!D33)</f>
        <v>160</v>
      </c>
      <c r="E19" s="105">
        <f>SUM('[1]apaksdati'!E13,'[1]apaksdati'!E33)</f>
        <v>33348.93</v>
      </c>
      <c r="F19" s="95">
        <f>SUM('[1]apaksdati'!F13,'[1]apaksdati'!F33)</f>
        <v>37</v>
      </c>
      <c r="G19" s="105">
        <f>SUM('[1]apaksdati'!G13,'[1]apaksdati'!G33)</f>
        <v>8017.72</v>
      </c>
      <c r="H19" s="95">
        <f>SUM('[1]apaksdati'!H13,'[1]apaksdati'!H33)</f>
        <v>0</v>
      </c>
      <c r="I19" s="105">
        <f>SUM('[1]apaksdati'!I13,'[1]apaksdati'!I33)</f>
        <v>0</v>
      </c>
      <c r="J19" s="95">
        <f>SUM('[1]apaksdati'!J13,'[1]apaksdati'!J33)</f>
        <v>0</v>
      </c>
      <c r="K19" s="96">
        <f>SUM('[1]apaksdati'!K13,'[1]apaksdati'!K33)</f>
        <v>0</v>
      </c>
      <c r="L19" s="105">
        <f>SUM('[1]apaksdati'!L13,'[1]apaksdati'!L33)</f>
        <v>122</v>
      </c>
      <c r="M19" s="95">
        <f>SUM('[1]apaksdati'!M13,'[1]apaksdati'!M33)</f>
        <v>25281.21</v>
      </c>
      <c r="N19" s="105">
        <f>SUM('[1]apaksdati'!N13,'[1]apaksdati'!N33)</f>
        <v>0</v>
      </c>
      <c r="O19" s="95">
        <f>SUM('[1]apaksdati'!O13,'[1]apaksdati'!O33)</f>
        <v>0</v>
      </c>
      <c r="P19" s="105">
        <f>SUM('[1]apaksdati'!P13,'[1]apaksdati'!P33)</f>
        <v>1</v>
      </c>
      <c r="Q19" s="95">
        <f>SUM('[1]apaksdati'!Q13,'[1]apaksdati'!Q33)</f>
        <v>50</v>
      </c>
      <c r="R19" s="105">
        <f>SUM('[1]apaksdati'!R13,'[1]apaksdati'!R33)</f>
        <v>0</v>
      </c>
      <c r="S19" s="95">
        <f>SUM('[1]apaksdati'!S13,'[1]apaksdati'!S33)</f>
        <v>0</v>
      </c>
      <c r="T19" s="95">
        <f>SUM('[1]apaksdati'!T13,'[1]apaksdati'!T33)</f>
        <v>0</v>
      </c>
      <c r="U19" s="96">
        <f>SUM('[1]apaksdati'!U13,'[1]apaksdati'!U33)</f>
        <v>0</v>
      </c>
    </row>
    <row r="20" spans="2:21" ht="15" customHeight="1" thickBot="1" thickTop="1">
      <c r="B20" s="24" t="s">
        <v>41</v>
      </c>
      <c r="C20" s="93">
        <f>SUM('[1]apaksdati'!C14,'[1]apaksdati'!C34)</f>
        <v>29</v>
      </c>
      <c r="D20" s="95">
        <f>SUM('[1]apaksdati'!D14,'[1]apaksdati'!D34)</f>
        <v>29</v>
      </c>
      <c r="E20" s="105">
        <f>SUM('[1]apaksdati'!E14,'[1]apaksdati'!E34)</f>
        <v>20612.38</v>
      </c>
      <c r="F20" s="95">
        <f>SUM('[1]apaksdati'!F14,'[1]apaksdati'!F34)</f>
        <v>8</v>
      </c>
      <c r="G20" s="105">
        <f>SUM('[1]apaksdati'!G14,'[1]apaksdati'!G34)</f>
        <v>4401.97</v>
      </c>
      <c r="H20" s="95">
        <f>SUM('[1]apaksdati'!H14,'[1]apaksdati'!H34)</f>
        <v>0</v>
      </c>
      <c r="I20" s="105">
        <f>SUM('[1]apaksdati'!I14,'[1]apaksdati'!I34)</f>
        <v>0</v>
      </c>
      <c r="J20" s="95">
        <f>SUM('[1]apaksdati'!J14,'[1]apaksdati'!J34)</f>
        <v>0</v>
      </c>
      <c r="K20" s="96">
        <f>SUM('[1]apaksdati'!K14,'[1]apaksdati'!K34)</f>
        <v>0</v>
      </c>
      <c r="L20" s="97">
        <f>SUM('[1]apaksdati'!L14,'[1]apaksdati'!L34)</f>
        <v>18</v>
      </c>
      <c r="M20" s="98">
        <f>SUM('[1]apaksdati'!M14,'[1]apaksdati'!M34)</f>
        <v>15176.49</v>
      </c>
      <c r="N20" s="104">
        <f>SUM('[1]apaksdati'!N14,'[1]apaksdati'!N34)</f>
        <v>0</v>
      </c>
      <c r="O20" s="98">
        <f>SUM('[1]apaksdati'!O14,'[1]apaksdati'!O34)</f>
        <v>0</v>
      </c>
      <c r="P20" s="104">
        <f>SUM('[1]apaksdati'!P14,'[1]apaksdati'!P34)</f>
        <v>1</v>
      </c>
      <c r="Q20" s="98">
        <f>SUM('[1]apaksdati'!Q14,'[1]apaksdati'!Q34)</f>
        <v>250</v>
      </c>
      <c r="R20" s="104">
        <f>SUM('[1]apaksdati'!R14,'[1]apaksdati'!R34)</f>
        <v>2</v>
      </c>
      <c r="S20" s="98">
        <f>SUM('[1]apaksdati'!S14,'[1]apaksdati'!S34)</f>
        <v>783.92</v>
      </c>
      <c r="T20" s="98">
        <f>SUM('[1]apaksdati'!T14,'[1]apaksdati'!T34)</f>
        <v>0</v>
      </c>
      <c r="U20" s="99">
        <f>SUM('[1]apaksdati'!U14,'[1]apaksdati'!U34)</f>
        <v>0</v>
      </c>
    </row>
    <row r="21" spans="2:21" ht="15" customHeight="1" thickBot="1" thickTop="1">
      <c r="B21" s="24" t="s">
        <v>42</v>
      </c>
      <c r="C21" s="100">
        <f>SUM('[1]apaksdati'!C15,'[1]apaksdati'!C35)</f>
        <v>10</v>
      </c>
      <c r="D21" s="101">
        <f>SUM('[1]apaksdati'!D15,'[1]apaksdati'!D35)</f>
        <v>10</v>
      </c>
      <c r="E21" s="102">
        <f>SUM('[1]apaksdati'!E15,'[1]apaksdati'!E35)</f>
        <v>76218</v>
      </c>
      <c r="F21" s="101">
        <f>SUM('[1]apaksdati'!F15,'[1]apaksdati'!F35)</f>
        <v>1</v>
      </c>
      <c r="G21" s="102">
        <f>SUM('[1]apaksdati'!G15,'[1]apaksdati'!G35)</f>
        <v>0</v>
      </c>
      <c r="H21" s="101">
        <f>SUM('[1]apaksdati'!H15,'[1]apaksdati'!H35)</f>
        <v>0</v>
      </c>
      <c r="I21" s="102">
        <f>SUM('[1]apaksdati'!I15,'[1]apaksdati'!I35)</f>
        <v>0</v>
      </c>
      <c r="J21" s="101">
        <f>SUM('[1]apaksdati'!J15,'[1]apaksdati'!J35)</f>
        <v>0</v>
      </c>
      <c r="K21" s="107">
        <f>SUM('[1]apaksdati'!K15,'[1]apaksdati'!K35)</f>
        <v>0</v>
      </c>
      <c r="L21" s="93">
        <f>SUM('[1]apaksdati'!L15,'[1]apaksdati'!L35)</f>
        <v>9</v>
      </c>
      <c r="M21" s="95">
        <f>SUM('[1]apaksdati'!M15,'[1]apaksdati'!M35)</f>
        <v>76218</v>
      </c>
      <c r="N21" s="105">
        <f>SUM('[1]apaksdati'!N15,'[1]apaksdati'!N35)</f>
        <v>0</v>
      </c>
      <c r="O21" s="95">
        <f>SUM('[1]apaksdati'!O15,'[1]apaksdati'!O35)</f>
        <v>0</v>
      </c>
      <c r="P21" s="105">
        <f>SUM('[1]apaksdati'!P15,'[1]apaksdati'!P35)</f>
        <v>0</v>
      </c>
      <c r="Q21" s="95">
        <f>SUM('[1]apaksdati'!Q15,'[1]apaksdati'!Q35)</f>
        <v>0</v>
      </c>
      <c r="R21" s="105">
        <f>SUM('[1]apaksdati'!R15,'[1]apaksdati'!R35)</f>
        <v>0</v>
      </c>
      <c r="S21" s="95">
        <f>SUM('[1]apaksdati'!S15,'[1]apaksdati'!S35)</f>
        <v>0</v>
      </c>
      <c r="T21" s="95">
        <f>SUM('[1]apaksdati'!T15,'[1]apaksdati'!T35)</f>
        <v>0</v>
      </c>
      <c r="U21" s="96">
        <f>SUM('[1]apaksdati'!U15,'[1]apaksdati'!U35)</f>
        <v>0</v>
      </c>
    </row>
    <row r="22" spans="2:21" ht="15" customHeight="1" thickBot="1" thickTop="1">
      <c r="B22" s="24" t="s">
        <v>43</v>
      </c>
      <c r="C22" s="97">
        <f>SUM('[1]apaksdati'!C16,'[1]apaksdati'!C36)</f>
        <v>0</v>
      </c>
      <c r="D22" s="98">
        <f>SUM('[1]apaksdati'!D16,'[1]apaksdati'!D36)</f>
        <v>0</v>
      </c>
      <c r="E22" s="104">
        <f>SUM('[1]apaksdati'!E16,'[1]apaksdati'!E36)</f>
        <v>0</v>
      </c>
      <c r="F22" s="98">
        <f>SUM('[1]apaksdati'!F16,'[1]apaksdati'!F36)</f>
        <v>0</v>
      </c>
      <c r="G22" s="104">
        <f>SUM('[1]apaksdati'!G16,'[1]apaksdati'!G36)</f>
        <v>0</v>
      </c>
      <c r="H22" s="98">
        <f>SUM('[1]apaksdati'!H16,'[1]apaksdati'!H36)</f>
        <v>0</v>
      </c>
      <c r="I22" s="104">
        <f>SUM('[1]apaksdati'!I16,'[1]apaksdati'!I36)</f>
        <v>0</v>
      </c>
      <c r="J22" s="98">
        <f>SUM('[1]apaksdati'!J16,'[1]apaksdati'!J36)</f>
        <v>0</v>
      </c>
      <c r="K22" s="99">
        <f>SUM('[1]apaksdati'!K16,'[1]apaksdati'!K36)</f>
        <v>0</v>
      </c>
      <c r="L22" s="104">
        <f>SUM('[1]apaksdati'!L16,'[1]apaksdati'!L36)</f>
        <v>0</v>
      </c>
      <c r="M22" s="98">
        <f>SUM('[1]apaksdati'!M16,'[1]apaksdati'!M36)</f>
        <v>0</v>
      </c>
      <c r="N22" s="104">
        <f>SUM('[1]apaksdati'!N16,'[1]apaksdati'!N36)</f>
        <v>0</v>
      </c>
      <c r="O22" s="98">
        <f>SUM('[1]apaksdati'!O16,'[1]apaksdati'!O36)</f>
        <v>0</v>
      </c>
      <c r="P22" s="104">
        <f>SUM('[1]apaksdati'!P16,'[1]apaksdati'!P36)</f>
        <v>0</v>
      </c>
      <c r="Q22" s="98">
        <f>SUM('[1]apaksdati'!Q16,'[1]apaksdati'!Q36)</f>
        <v>0</v>
      </c>
      <c r="R22" s="104">
        <f>SUM('[1]apaksdati'!R16,'[1]apaksdati'!R36)</f>
        <v>0</v>
      </c>
      <c r="S22" s="98">
        <f>SUM('[1]apaksdati'!S16,'[1]apaksdati'!S36)</f>
        <v>0</v>
      </c>
      <c r="T22" s="98">
        <f>SUM('[1]apaksdati'!T16,'[1]apaksdati'!T36)</f>
        <v>0</v>
      </c>
      <c r="U22" s="99">
        <f>SUM('[1]apaksdati'!U16,'[1]apaksdati'!U36)</f>
        <v>0</v>
      </c>
    </row>
    <row r="23" spans="2:21" ht="15" customHeight="1" thickBot="1" thickTop="1">
      <c r="B23" s="24" t="s">
        <v>44</v>
      </c>
      <c r="C23" s="93">
        <f>SUM('[1]apaksdati'!C17,'[1]apaksdati'!C37)</f>
        <v>218</v>
      </c>
      <c r="D23" s="95">
        <f>SUM('[1]apaksdati'!D17,'[1]apaksdati'!D37)</f>
        <v>218</v>
      </c>
      <c r="E23" s="106">
        <f>SUM('[1]apaksdati'!E17,'[1]apaksdati'!E37)</f>
        <v>59432.02</v>
      </c>
      <c r="F23" s="95">
        <f>SUM('[1]apaksdati'!F17,'[1]apaksdati'!F37)</f>
        <v>54</v>
      </c>
      <c r="G23" s="106">
        <f>SUM('[1]apaksdati'!G17,'[1]apaksdati'!G37)</f>
        <v>7087.71</v>
      </c>
      <c r="H23" s="95">
        <f>SUM('[1]apaksdati'!H17,'[1]apaksdati'!H37)</f>
        <v>0</v>
      </c>
      <c r="I23" s="106">
        <f>SUM('[1]apaksdati'!I17,'[1]apaksdati'!I37)</f>
        <v>0</v>
      </c>
      <c r="J23" s="95">
        <f>SUM('[1]apaksdati'!J17,'[1]apaksdati'!J37)</f>
        <v>0</v>
      </c>
      <c r="K23" s="96">
        <f>SUM('[1]apaksdati'!K17,'[1]apaksdati'!K37)</f>
        <v>0</v>
      </c>
      <c r="L23" s="106">
        <f>SUM('[1]apaksdati'!L17,'[1]apaksdati'!L37)</f>
        <v>155</v>
      </c>
      <c r="M23" s="95">
        <f>SUM('[1]apaksdati'!M17,'[1]apaksdati'!M37)</f>
        <v>51377.75</v>
      </c>
      <c r="N23" s="106">
        <f>SUM('[1]apaksdati'!N17,'[1]apaksdati'!N37)</f>
        <v>2</v>
      </c>
      <c r="O23" s="95">
        <f>SUM('[1]apaksdati'!O17,'[1]apaksdati'!O37)</f>
        <v>0</v>
      </c>
      <c r="P23" s="106">
        <f>SUM('[1]apaksdati'!P17,'[1]apaksdati'!P37)</f>
        <v>2</v>
      </c>
      <c r="Q23" s="95">
        <f>SUM('[1]apaksdati'!Q17,'[1]apaksdati'!Q37)</f>
        <v>237</v>
      </c>
      <c r="R23" s="106">
        <f>SUM('[1]apaksdati'!R17,'[1]apaksdati'!R37)</f>
        <v>5</v>
      </c>
      <c r="S23" s="95">
        <f>SUM('[1]apaksdati'!S17,'[1]apaksdati'!S37)</f>
        <v>729.56</v>
      </c>
      <c r="T23" s="109">
        <f>SUM('[1]apaksdati'!T17,'[1]apaksdati'!T37)</f>
        <v>0</v>
      </c>
      <c r="U23" s="108">
        <f>SUM('[1]apaksdati'!U17,'[1]apaksdati'!U37)</f>
        <v>0</v>
      </c>
    </row>
    <row r="24" spans="2:21" ht="15" customHeight="1" thickBot="1" thickTop="1">
      <c r="B24" s="124" t="s">
        <v>45</v>
      </c>
      <c r="C24" s="125">
        <f>SUM(C16:C23)</f>
        <v>847</v>
      </c>
      <c r="D24" s="125">
        <f aca="true" t="shared" si="0" ref="D24:U24">SUM(D16:D23)</f>
        <v>847</v>
      </c>
      <c r="E24" s="126">
        <f t="shared" si="0"/>
        <v>248575.93</v>
      </c>
      <c r="F24" s="125">
        <f t="shared" si="0"/>
        <v>228</v>
      </c>
      <c r="G24" s="126">
        <f t="shared" si="0"/>
        <v>35547.65</v>
      </c>
      <c r="H24" s="125">
        <f t="shared" si="0"/>
        <v>0</v>
      </c>
      <c r="I24" s="125">
        <f t="shared" si="0"/>
        <v>0</v>
      </c>
      <c r="J24" s="125">
        <f t="shared" si="0"/>
        <v>0</v>
      </c>
      <c r="K24" s="125">
        <f t="shared" si="0"/>
        <v>0</v>
      </c>
      <c r="L24" s="125">
        <f t="shared" si="0"/>
        <v>601</v>
      </c>
      <c r="M24" s="126">
        <f t="shared" si="0"/>
        <v>210234.72999999998</v>
      </c>
      <c r="N24" s="125">
        <f t="shared" si="0"/>
        <v>2</v>
      </c>
      <c r="O24" s="126">
        <f t="shared" si="0"/>
        <v>0</v>
      </c>
      <c r="P24" s="125">
        <f t="shared" si="0"/>
        <v>4</v>
      </c>
      <c r="Q24" s="126">
        <f t="shared" si="0"/>
        <v>537</v>
      </c>
      <c r="R24" s="125">
        <f t="shared" si="0"/>
        <v>11</v>
      </c>
      <c r="S24" s="126">
        <f t="shared" si="0"/>
        <v>2131.55</v>
      </c>
      <c r="T24" s="125">
        <f t="shared" si="0"/>
        <v>1</v>
      </c>
      <c r="U24" s="127">
        <f t="shared" si="0"/>
        <v>125</v>
      </c>
    </row>
    <row r="25" spans="2:21" ht="15.75" thickTop="1"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0"/>
      <c r="S25" s="10"/>
      <c r="T25" s="10"/>
      <c r="U25" s="10"/>
    </row>
  </sheetData>
  <sheetProtection/>
  <mergeCells count="35">
    <mergeCell ref="L9:M11"/>
    <mergeCell ref="N9:O11"/>
    <mergeCell ref="B5:T5"/>
    <mergeCell ref="F9:G11"/>
    <mergeCell ref="P9:Q11"/>
    <mergeCell ref="S12:S14"/>
    <mergeCell ref="T12:T14"/>
    <mergeCell ref="H9:I11"/>
    <mergeCell ref="R9:S11"/>
    <mergeCell ref="T9:U11"/>
    <mergeCell ref="U12:U14"/>
    <mergeCell ref="A1:F1"/>
    <mergeCell ref="A2:F2"/>
    <mergeCell ref="B4:U4"/>
    <mergeCell ref="B7:B14"/>
    <mergeCell ref="C7:C14"/>
    <mergeCell ref="J12:J14"/>
    <mergeCell ref="B25:Q25"/>
    <mergeCell ref="P12:P14"/>
    <mergeCell ref="Q12:Q14"/>
    <mergeCell ref="R12:R14"/>
    <mergeCell ref="D12:D14"/>
    <mergeCell ref="O12:O14"/>
    <mergeCell ref="I12:I14"/>
    <mergeCell ref="N12:N14"/>
    <mergeCell ref="E12:E14"/>
    <mergeCell ref="F12:F14"/>
    <mergeCell ref="G12:G14"/>
    <mergeCell ref="K12:K14"/>
    <mergeCell ref="L12:L14"/>
    <mergeCell ref="D7:E11"/>
    <mergeCell ref="F7:U8"/>
    <mergeCell ref="H12:H14"/>
    <mergeCell ref="J9:K11"/>
    <mergeCell ref="M12:M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PageLayoutView="0" workbookViewId="0" topLeftCell="B1">
      <selection activeCell="V21" sqref="V21"/>
    </sheetView>
  </sheetViews>
  <sheetFormatPr defaultColWidth="9.140625" defaultRowHeight="15"/>
  <cols>
    <col min="1" max="1" width="3.28125" style="0" customWidth="1"/>
    <col min="2" max="2" width="21.140625" style="0" customWidth="1"/>
  </cols>
  <sheetData>
    <row r="1" spans="1:21" ht="1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68" t="s">
        <v>87</v>
      </c>
      <c r="B2" s="168"/>
      <c r="C2" s="168"/>
      <c r="D2" s="168"/>
      <c r="E2" s="168"/>
      <c r="F2" s="168"/>
      <c r="G2" s="168"/>
      <c r="H2" s="168"/>
      <c r="I2" s="168"/>
      <c r="J2" s="12"/>
      <c r="K2" s="12"/>
      <c r="L2" s="12"/>
      <c r="M2" s="12"/>
      <c r="N2" s="12"/>
      <c r="O2" s="12"/>
      <c r="P2" s="12"/>
      <c r="Q2" s="12"/>
      <c r="R2" s="12"/>
      <c r="S2" s="13" t="s">
        <v>46</v>
      </c>
      <c r="T2" s="12"/>
      <c r="U2" s="12"/>
    </row>
    <row r="3" spans="1:2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5" spans="1:21" ht="16.5">
      <c r="A5" s="12"/>
      <c r="B5" s="169" t="s">
        <v>101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21" ht="16.5">
      <c r="A6" s="12"/>
      <c r="B6" s="169" t="s">
        <v>106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 ht="15.7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6.5" thickBot="1" thickTop="1">
      <c r="A8" s="12"/>
      <c r="B8" s="170" t="s">
        <v>47</v>
      </c>
      <c r="C8" s="170" t="s">
        <v>32</v>
      </c>
      <c r="D8" s="167" t="s">
        <v>18</v>
      </c>
      <c r="E8" s="167"/>
      <c r="F8" s="167" t="s">
        <v>19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</row>
    <row r="9" spans="1:21" ht="16.5" thickBot="1" thickTop="1">
      <c r="A9" s="12"/>
      <c r="B9" s="170"/>
      <c r="C9" s="170"/>
      <c r="D9" s="167"/>
      <c r="E9" s="167"/>
      <c r="F9" s="167" t="s">
        <v>20</v>
      </c>
      <c r="G9" s="167"/>
      <c r="H9" s="167" t="s">
        <v>21</v>
      </c>
      <c r="I9" s="167"/>
      <c r="J9" s="167" t="s">
        <v>48</v>
      </c>
      <c r="K9" s="167"/>
      <c r="L9" s="167" t="s">
        <v>34</v>
      </c>
      <c r="M9" s="167"/>
      <c r="N9" s="167" t="s">
        <v>49</v>
      </c>
      <c r="O9" s="167"/>
      <c r="P9" s="167" t="s">
        <v>50</v>
      </c>
      <c r="Q9" s="167"/>
      <c r="R9" s="167" t="s">
        <v>51</v>
      </c>
      <c r="S9" s="167"/>
      <c r="T9" s="167" t="s">
        <v>52</v>
      </c>
      <c r="U9" s="167"/>
    </row>
    <row r="10" spans="1:21" ht="16.5" thickBot="1" thickTop="1">
      <c r="A10" s="12"/>
      <c r="B10" s="170"/>
      <c r="C10" s="170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ht="16.5" thickBot="1" thickTop="1">
      <c r="A11" s="12"/>
      <c r="B11" s="170"/>
      <c r="C11" s="170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ht="16.5" thickBot="1" thickTop="1">
      <c r="A12" s="12"/>
      <c r="B12" s="170"/>
      <c r="C12" s="170"/>
      <c r="D12" s="166" t="s">
        <v>36</v>
      </c>
      <c r="E12" s="166" t="s">
        <v>108</v>
      </c>
      <c r="F12" s="166" t="s">
        <v>36</v>
      </c>
      <c r="G12" s="166" t="s">
        <v>108</v>
      </c>
      <c r="H12" s="166" t="s">
        <v>36</v>
      </c>
      <c r="I12" s="166" t="s">
        <v>108</v>
      </c>
      <c r="J12" s="166" t="s">
        <v>36</v>
      </c>
      <c r="K12" s="166" t="s">
        <v>108</v>
      </c>
      <c r="L12" s="166" t="s">
        <v>36</v>
      </c>
      <c r="M12" s="166" t="s">
        <v>108</v>
      </c>
      <c r="N12" s="166" t="s">
        <v>36</v>
      </c>
      <c r="O12" s="166" t="s">
        <v>108</v>
      </c>
      <c r="P12" s="166" t="s">
        <v>36</v>
      </c>
      <c r="Q12" s="166" t="s">
        <v>108</v>
      </c>
      <c r="R12" s="166" t="s">
        <v>36</v>
      </c>
      <c r="S12" s="166" t="s">
        <v>108</v>
      </c>
      <c r="T12" s="166" t="s">
        <v>36</v>
      </c>
      <c r="U12" s="166" t="s">
        <v>108</v>
      </c>
    </row>
    <row r="13" spans="1:21" ht="16.5" thickBot="1" thickTop="1">
      <c r="A13" s="12"/>
      <c r="B13" s="170"/>
      <c r="C13" s="170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</row>
    <row r="14" spans="1:21" ht="10.5" customHeight="1" thickBot="1" thickTop="1">
      <c r="A14" s="12"/>
      <c r="B14" s="25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>
        <v>12</v>
      </c>
      <c r="N14" s="25">
        <v>13</v>
      </c>
      <c r="O14" s="25">
        <v>14</v>
      </c>
      <c r="P14" s="25">
        <v>15</v>
      </c>
      <c r="Q14" s="25">
        <v>16</v>
      </c>
      <c r="R14" s="25">
        <v>17</v>
      </c>
      <c r="S14" s="25">
        <v>18</v>
      </c>
      <c r="T14" s="25">
        <v>19</v>
      </c>
      <c r="U14" s="25">
        <v>20</v>
      </c>
    </row>
    <row r="15" spans="1:21" ht="15" customHeight="1" thickBot="1" thickTop="1">
      <c r="A15" s="12"/>
      <c r="B15" s="48" t="s">
        <v>88</v>
      </c>
      <c r="C15" s="117">
        <f>SUM('[2]apaksdati'!C8,'[2]apaksdati'!C30)</f>
        <v>51</v>
      </c>
      <c r="D15" s="118">
        <f>SUM('[2]apaksdati'!D8,'[2]apaksdati'!D30)</f>
        <v>46</v>
      </c>
      <c r="E15" s="119">
        <f>SUM('[2]apaksdati'!E8,'[2]apaksdati'!E30)</f>
        <v>23654.39</v>
      </c>
      <c r="F15" s="118">
        <f>SUM('[2]apaksdati'!F8,'[2]apaksdati'!F30)</f>
        <v>14</v>
      </c>
      <c r="G15" s="119">
        <f>SUM('[2]apaksdati'!G8,'[2]apaksdati'!G30)</f>
        <v>8782.91</v>
      </c>
      <c r="H15" s="118">
        <f>SUM('[2]apaksdati'!H8,'[2]apaksdati'!H30)</f>
        <v>0</v>
      </c>
      <c r="I15" s="117">
        <f>SUM('[2]apaksdati'!I8,'[2]apaksdati'!I30)</f>
        <v>0</v>
      </c>
      <c r="J15" s="118">
        <f>SUM('[2]apaksdati'!J8,'[2]apaksdati'!J30)</f>
        <v>0</v>
      </c>
      <c r="K15" s="117">
        <f>SUM('[2]apaksdati'!K8,'[2]apaksdati'!K30)</f>
        <v>0</v>
      </c>
      <c r="L15" s="118">
        <f>SUM('[2]apaksdati'!L8,'[2]apaksdati'!L30)</f>
        <v>31</v>
      </c>
      <c r="M15" s="119">
        <f>SUM('[2]apaksdati'!M8,'[2]apaksdati'!M30)</f>
        <v>13951.48</v>
      </c>
      <c r="N15" s="118">
        <f>SUM('[2]apaksdati'!N8,'[2]apaksdati'!N30)</f>
        <v>0</v>
      </c>
      <c r="O15" s="119">
        <f>SUM('[2]apaksdati'!O8,'[2]apaksdati'!O30)</f>
        <v>0</v>
      </c>
      <c r="P15" s="118">
        <f>SUM('[2]apaksdati'!P8,'[2]apaksdati'!P30)</f>
        <v>1</v>
      </c>
      <c r="Q15" s="119">
        <f>SUM('[2]apaksdati'!Q8,'[2]apaksdati'!Q30)</f>
        <v>920</v>
      </c>
      <c r="R15" s="118">
        <f>SUM('[2]apaksdati'!R8,'[2]apaksdati'!R30)</f>
        <v>0</v>
      </c>
      <c r="S15" s="119">
        <f>SUM('[2]apaksdati'!S8,'[2]apaksdati'!S30)</f>
        <v>0</v>
      </c>
      <c r="T15" s="118">
        <f>SUM('[2]apaksdati'!T8,'[2]apaksdati'!T30)</f>
        <v>0</v>
      </c>
      <c r="U15" s="119">
        <f>SUM('[2]apaksdati'!U8,'[2]apaksdati'!U30)</f>
        <v>0</v>
      </c>
    </row>
    <row r="16" spans="1:21" ht="15" customHeight="1" thickBot="1" thickTop="1">
      <c r="A16" s="12"/>
      <c r="B16" s="48" t="s">
        <v>89</v>
      </c>
      <c r="C16" s="120">
        <f>SUM('[2]apaksdati'!C9,'[2]apaksdati'!C31)</f>
        <v>298</v>
      </c>
      <c r="D16" s="121">
        <f>SUM('[2]apaksdati'!D9,'[2]apaksdati'!D31)</f>
        <v>264</v>
      </c>
      <c r="E16" s="122">
        <f>SUM('[2]apaksdati'!E9,'[2]apaksdati'!E31)</f>
        <v>11404.59</v>
      </c>
      <c r="F16" s="121">
        <f>SUM('[2]apaksdati'!F9,'[2]apaksdati'!F31)</f>
        <v>89</v>
      </c>
      <c r="G16" s="122">
        <f>SUM('[2]apaksdati'!G9,'[2]apaksdati'!G31)</f>
        <v>2227</v>
      </c>
      <c r="H16" s="121">
        <f>SUM('[2]apaksdati'!H9,'[2]apaksdati'!H31)</f>
        <v>0</v>
      </c>
      <c r="I16" s="120">
        <f>SUM('[2]apaksdati'!I9,'[2]apaksdati'!I31)</f>
        <v>0</v>
      </c>
      <c r="J16" s="121">
        <f>SUM('[2]apaksdati'!J9,'[2]apaksdati'!J31)</f>
        <v>0</v>
      </c>
      <c r="K16" s="120">
        <f>SUM('[2]apaksdati'!K9,'[2]apaksdati'!K31)</f>
        <v>0</v>
      </c>
      <c r="L16" s="121">
        <f>SUM('[2]apaksdati'!L9,'[2]apaksdati'!L31)</f>
        <v>106</v>
      </c>
      <c r="M16" s="122">
        <f>SUM('[2]apaksdati'!M9,'[2]apaksdati'!M31)</f>
        <v>1884.61</v>
      </c>
      <c r="N16" s="121">
        <f>SUM('[2]apaksdati'!N9,'[2]apaksdati'!N31)</f>
        <v>67</v>
      </c>
      <c r="O16" s="122">
        <f>SUM('[2]apaksdati'!O9,'[2]apaksdati'!O31)</f>
        <v>7292.98</v>
      </c>
      <c r="P16" s="121">
        <f>SUM('[2]apaksdati'!P9,'[2]apaksdati'!P31)</f>
        <v>1</v>
      </c>
      <c r="Q16" s="122">
        <f>SUM('[2]apaksdati'!Q9,'[2]apaksdati'!Q31)</f>
        <v>0</v>
      </c>
      <c r="R16" s="121">
        <f>SUM('[2]apaksdati'!R9,'[2]apaksdati'!R31)</f>
        <v>1</v>
      </c>
      <c r="S16" s="122">
        <f>SUM('[2]apaksdati'!S9,'[2]apaksdati'!S31)</f>
        <v>0</v>
      </c>
      <c r="T16" s="121">
        <f>SUM('[2]apaksdati'!T9,'[2]apaksdati'!T31)</f>
        <v>0</v>
      </c>
      <c r="U16" s="122">
        <f>SUM('[2]apaksdati'!U9,'[2]apaksdati'!U31)</f>
        <v>0</v>
      </c>
    </row>
    <row r="17" spans="1:21" ht="15" customHeight="1" thickBot="1" thickTop="1">
      <c r="A17" s="12"/>
      <c r="B17" s="48" t="s">
        <v>86</v>
      </c>
      <c r="C17" s="123">
        <f>SUM('[2]apaksdati'!C10,'[2]apaksdati'!C32)</f>
        <v>1</v>
      </c>
      <c r="D17" s="111">
        <f>SUM('[2]apaksdati'!D10,'[2]apaksdati'!D32)</f>
        <v>1</v>
      </c>
      <c r="E17" s="116">
        <f>SUM('[2]apaksdati'!E10,'[2]apaksdati'!E32)</f>
        <v>0</v>
      </c>
      <c r="F17" s="111">
        <f>SUM('[2]apaksdati'!F10,'[2]apaksdati'!F32)</f>
        <v>0</v>
      </c>
      <c r="G17" s="116">
        <f>SUM('[2]apaksdati'!G10,'[2]apaksdati'!G32)</f>
        <v>0</v>
      </c>
      <c r="H17" s="111">
        <f>SUM('[2]apaksdati'!H10,'[2]apaksdati'!H32)</f>
        <v>0</v>
      </c>
      <c r="I17" s="123">
        <f>SUM('[2]apaksdati'!I10,'[2]apaksdati'!I32)</f>
        <v>0</v>
      </c>
      <c r="J17" s="111">
        <f>SUM('[2]apaksdati'!J10,'[2]apaksdati'!J32)</f>
        <v>0</v>
      </c>
      <c r="K17" s="123">
        <f>SUM('[2]apaksdati'!K10,'[2]apaksdati'!K32)</f>
        <v>0</v>
      </c>
      <c r="L17" s="111">
        <f>SUM('[2]apaksdati'!L10,'[2]apaksdati'!L32)</f>
        <v>1</v>
      </c>
      <c r="M17" s="116">
        <f>SUM('[2]apaksdati'!M10,'[2]apaksdati'!M32)</f>
        <v>0</v>
      </c>
      <c r="N17" s="111">
        <f>SUM('[2]apaksdati'!N10,'[2]apaksdati'!N32)</f>
        <v>0</v>
      </c>
      <c r="O17" s="116">
        <f>SUM('[2]apaksdati'!O10,'[2]apaksdati'!O32)</f>
        <v>0</v>
      </c>
      <c r="P17" s="111">
        <f>SUM('[2]apaksdati'!P10,'[2]apaksdati'!P32)</f>
        <v>0</v>
      </c>
      <c r="Q17" s="116">
        <f>SUM('[2]apaksdati'!Q10,'[2]apaksdati'!Q32)</f>
        <v>0</v>
      </c>
      <c r="R17" s="111">
        <f>SUM('[2]apaksdati'!R10,'[2]apaksdati'!R32)</f>
        <v>0</v>
      </c>
      <c r="S17" s="116">
        <f>SUM('[2]apaksdati'!S10,'[2]apaksdati'!S32)</f>
        <v>0</v>
      </c>
      <c r="T17" s="111">
        <f>SUM('[2]apaksdati'!T10,'[2]apaksdati'!T32)</f>
        <v>0</v>
      </c>
      <c r="U17" s="116">
        <f>SUM('[2]apaksdati'!U10,'[2]apaksdati'!U32)</f>
        <v>0</v>
      </c>
    </row>
    <row r="18" spans="2:21" ht="15" customHeight="1" thickBot="1" thickTop="1">
      <c r="B18" s="48" t="s">
        <v>90</v>
      </c>
      <c r="C18" s="120">
        <f>SUM('[2]apaksdati'!C11,'[2]apaksdati'!C33)</f>
        <v>264</v>
      </c>
      <c r="D18" s="121">
        <f>SUM('[2]apaksdati'!D11,'[2]apaksdati'!D33)</f>
        <v>264</v>
      </c>
      <c r="E18" s="122">
        <f>SUM('[2]apaksdati'!E11,'[2]apaksdati'!E33)</f>
        <v>55215.5</v>
      </c>
      <c r="F18" s="121">
        <f>SUM('[2]apaksdati'!F11,'[2]apaksdati'!F33)</f>
        <v>128</v>
      </c>
      <c r="G18" s="122">
        <f>SUM('[2]apaksdati'!G11,'[2]apaksdati'!G33)</f>
        <v>28187.24</v>
      </c>
      <c r="H18" s="121">
        <f>SUM('[2]apaksdati'!H11,'[2]apaksdati'!H33)</f>
        <v>0</v>
      </c>
      <c r="I18" s="120">
        <f>SUM('[2]apaksdati'!I11,'[2]apaksdati'!I33)</f>
        <v>0</v>
      </c>
      <c r="J18" s="121">
        <f>SUM('[2]apaksdati'!J11,'[2]apaksdati'!J33)</f>
        <v>0</v>
      </c>
      <c r="K18" s="120">
        <f>SUM('[2]apaksdati'!K11,'[2]apaksdati'!K33)</f>
        <v>0</v>
      </c>
      <c r="L18" s="121">
        <f>SUM('[2]apaksdati'!L11,'[2]apaksdati'!L33)</f>
        <v>126</v>
      </c>
      <c r="M18" s="122">
        <f>SUM('[2]apaksdati'!M11,'[2]apaksdati'!M33)</f>
        <v>25350.35</v>
      </c>
      <c r="N18" s="121">
        <f>SUM('[2]apaksdati'!N11,'[2]apaksdati'!N33)</f>
        <v>0</v>
      </c>
      <c r="O18" s="122">
        <f>SUM('[2]apaksdati'!O11,'[2]apaksdati'!O33)</f>
        <v>0</v>
      </c>
      <c r="P18" s="121">
        <f>SUM('[2]apaksdati'!P11,'[2]apaksdati'!P33)</f>
        <v>7</v>
      </c>
      <c r="Q18" s="122">
        <f>SUM('[2]apaksdati'!Q11,'[2]apaksdati'!Q33)</f>
        <v>934</v>
      </c>
      <c r="R18" s="121">
        <f>SUM('[2]apaksdati'!R11,'[2]apaksdati'!R33)</f>
        <v>3</v>
      </c>
      <c r="S18" s="122">
        <f>SUM('[2]apaksdati'!S11,'[2]apaksdati'!S33)</f>
        <v>743.91</v>
      </c>
      <c r="T18" s="121">
        <f>SUM('[2]apaksdati'!T11,'[2]apaksdati'!T33)</f>
        <v>0</v>
      </c>
      <c r="U18" s="122">
        <f>SUM('[2]apaksdati'!U11,'[2]apaksdati'!U33)</f>
        <v>0</v>
      </c>
    </row>
    <row r="19" spans="2:21" ht="18.75" customHeight="1" thickBot="1" thickTop="1">
      <c r="B19" s="48" t="s">
        <v>91</v>
      </c>
      <c r="C19" s="123">
        <f>SUM('[2]apaksdati'!C12,'[2]apaksdati'!C34)</f>
        <v>3</v>
      </c>
      <c r="D19" s="111">
        <f>SUM('[2]apaksdati'!D12,'[2]apaksdati'!D34)</f>
        <v>3</v>
      </c>
      <c r="E19" s="116">
        <f>SUM('[2]apaksdati'!E12,'[2]apaksdati'!E34)</f>
        <v>1865</v>
      </c>
      <c r="F19" s="111">
        <f>SUM('[2]apaksdati'!F12,'[2]apaksdati'!F34)</f>
        <v>2</v>
      </c>
      <c r="G19" s="116">
        <f>SUM('[2]apaksdati'!G12,'[2]apaksdati'!G34)</f>
        <v>365</v>
      </c>
      <c r="H19" s="111">
        <f>SUM('[2]apaksdati'!H12,'[2]apaksdati'!H34)</f>
        <v>0</v>
      </c>
      <c r="I19" s="123">
        <f>SUM('[2]apaksdati'!I12,'[2]apaksdati'!I34)</f>
        <v>0</v>
      </c>
      <c r="J19" s="111">
        <f>SUM('[2]apaksdati'!J12,'[2]apaksdati'!J34)</f>
        <v>0</v>
      </c>
      <c r="K19" s="123">
        <f>SUM('[2]apaksdati'!K12,'[2]apaksdati'!K34)</f>
        <v>0</v>
      </c>
      <c r="L19" s="111">
        <f>SUM('[2]apaksdati'!L12,'[2]apaksdati'!L34)</f>
        <v>1</v>
      </c>
      <c r="M19" s="116">
        <f>SUM('[2]apaksdati'!M12,'[2]apaksdati'!M34)</f>
        <v>1500</v>
      </c>
      <c r="N19" s="111">
        <f>SUM('[2]apaksdati'!N12,'[2]apaksdati'!N34)</f>
        <v>0</v>
      </c>
      <c r="O19" s="116">
        <f>SUM('[2]apaksdati'!O12,'[2]apaksdati'!O34)</f>
        <v>0</v>
      </c>
      <c r="P19" s="111">
        <f>SUM('[2]apaksdati'!P12,'[2]apaksdati'!P34)</f>
        <v>0</v>
      </c>
      <c r="Q19" s="116">
        <f>SUM('[2]apaksdati'!Q12,'[2]apaksdati'!Q34)</f>
        <v>0</v>
      </c>
      <c r="R19" s="111">
        <f>SUM('[2]apaksdati'!R12,'[2]apaksdati'!R34)</f>
        <v>0</v>
      </c>
      <c r="S19" s="116">
        <f>SUM('[2]apaksdati'!S12,'[2]apaksdati'!S34)</f>
        <v>0</v>
      </c>
      <c r="T19" s="111">
        <f>SUM('[2]apaksdati'!T12,'[2]apaksdati'!T34)</f>
        <v>0</v>
      </c>
      <c r="U19" s="116">
        <f>SUM('[2]apaksdati'!U12,'[2]apaksdati'!U34)</f>
        <v>0</v>
      </c>
    </row>
    <row r="20" spans="2:21" ht="15" customHeight="1" thickBot="1" thickTop="1">
      <c r="B20" s="48" t="s">
        <v>92</v>
      </c>
      <c r="C20" s="120">
        <f>SUM('[2]apaksdati'!C13,'[2]apaksdati'!C35)</f>
        <v>12</v>
      </c>
      <c r="D20" s="121">
        <f>SUM('[2]apaksdati'!D13,'[2]apaksdati'!D35)</f>
        <v>12</v>
      </c>
      <c r="E20" s="122">
        <f>SUM('[2]apaksdati'!E13,'[2]apaksdati'!E35)</f>
        <v>23664.59</v>
      </c>
      <c r="F20" s="121">
        <f>SUM('[2]apaksdati'!F13,'[2]apaksdati'!F35)</f>
        <v>4</v>
      </c>
      <c r="G20" s="122">
        <f>SUM('[2]apaksdati'!G13,'[2]apaksdati'!G35)</f>
        <v>1680.62</v>
      </c>
      <c r="H20" s="121">
        <f>SUM('[2]apaksdati'!H13,'[2]apaksdati'!H35)</f>
        <v>0</v>
      </c>
      <c r="I20" s="120">
        <f>SUM('[2]apaksdati'!I13,'[2]apaksdati'!I35)</f>
        <v>0</v>
      </c>
      <c r="J20" s="121">
        <f>SUM('[2]apaksdati'!J13,'[2]apaksdati'!J35)</f>
        <v>0</v>
      </c>
      <c r="K20" s="120">
        <f>SUM('[2]apaksdati'!K13,'[2]apaksdati'!K35)</f>
        <v>0</v>
      </c>
      <c r="L20" s="121">
        <f>SUM('[2]apaksdati'!L13,'[2]apaksdati'!L35)</f>
        <v>8</v>
      </c>
      <c r="M20" s="122">
        <f>SUM('[2]apaksdati'!M13,'[2]apaksdati'!M35)</f>
        <v>21983.97</v>
      </c>
      <c r="N20" s="121">
        <f>SUM('[2]apaksdati'!N13,'[2]apaksdati'!N35)</f>
        <v>0</v>
      </c>
      <c r="O20" s="122">
        <f>SUM('[2]apaksdati'!O13,'[2]apaksdati'!O35)</f>
        <v>0</v>
      </c>
      <c r="P20" s="121">
        <f>SUM('[2]apaksdati'!P13,'[2]apaksdati'!P35)</f>
        <v>0</v>
      </c>
      <c r="Q20" s="122">
        <f>SUM('[2]apaksdati'!Q13,'[2]apaksdati'!Q35)</f>
        <v>0</v>
      </c>
      <c r="R20" s="121">
        <f>SUM('[2]apaksdati'!R13,'[2]apaksdati'!R35)</f>
        <v>0</v>
      </c>
      <c r="S20" s="122">
        <f>SUM('[2]apaksdati'!S13,'[2]apaksdati'!S35)</f>
        <v>0</v>
      </c>
      <c r="T20" s="121">
        <f>SUM('[2]apaksdati'!T13,'[2]apaksdati'!T35)</f>
        <v>0</v>
      </c>
      <c r="U20" s="122">
        <f>SUM('[2]apaksdati'!U13,'[2]apaksdati'!U35)</f>
        <v>0</v>
      </c>
    </row>
    <row r="21" spans="2:21" ht="15" customHeight="1" thickBot="1" thickTop="1">
      <c r="B21" s="48" t="s">
        <v>93</v>
      </c>
      <c r="C21" s="123">
        <f>SUM('[2]apaksdati'!C14,'[2]apaksdati'!C36)</f>
        <v>149</v>
      </c>
      <c r="D21" s="111">
        <f>SUM('[2]apaksdati'!D14,'[2]apaksdati'!D36)</f>
        <v>132</v>
      </c>
      <c r="E21" s="116">
        <f>SUM('[2]apaksdati'!E14,'[2]apaksdati'!E36)</f>
        <v>63036.43</v>
      </c>
      <c r="F21" s="111">
        <f>SUM('[2]apaksdati'!F14,'[2]apaksdati'!F36)</f>
        <v>4</v>
      </c>
      <c r="G21" s="116">
        <f>SUM('[2]apaksdati'!G14,'[2]apaksdati'!G36)</f>
        <v>0</v>
      </c>
      <c r="H21" s="111">
        <f>SUM('[2]apaksdati'!H14,'[2]apaksdati'!H36)</f>
        <v>0</v>
      </c>
      <c r="I21" s="123">
        <f>SUM('[2]apaksdati'!I14,'[2]apaksdati'!I36)</f>
        <v>0</v>
      </c>
      <c r="J21" s="111">
        <f>SUM('[2]apaksdati'!J14,'[2]apaksdati'!J36)</f>
        <v>0</v>
      </c>
      <c r="K21" s="123">
        <f>SUM('[2]apaksdati'!K14,'[2]apaksdati'!K36)</f>
        <v>0</v>
      </c>
      <c r="L21" s="111">
        <f>SUM('[2]apaksdati'!L14,'[2]apaksdati'!L36)</f>
        <v>109</v>
      </c>
      <c r="M21" s="116">
        <f>SUM('[2]apaksdati'!M14,'[2]apaksdati'!M36)</f>
        <v>362</v>
      </c>
      <c r="N21" s="111">
        <f>SUM('[2]apaksdati'!N14,'[2]apaksdati'!N36)</f>
        <v>18</v>
      </c>
      <c r="O21" s="116">
        <f>SUM('[2]apaksdati'!O14,'[2]apaksdati'!O36)</f>
        <v>62674.43</v>
      </c>
      <c r="P21" s="111">
        <f>SUM('[2]apaksdati'!P14,'[2]apaksdati'!P36)</f>
        <v>1</v>
      </c>
      <c r="Q21" s="116">
        <f>SUM('[2]apaksdati'!Q14,'[2]apaksdati'!Q36)</f>
        <v>0</v>
      </c>
      <c r="R21" s="111">
        <f>SUM('[2]apaksdati'!R14,'[2]apaksdati'!R36)</f>
        <v>0</v>
      </c>
      <c r="S21" s="116">
        <f>SUM('[2]apaksdati'!S14,'[2]apaksdati'!S36)</f>
        <v>0</v>
      </c>
      <c r="T21" s="111">
        <f>SUM('[2]apaksdati'!T14,'[2]apaksdati'!T36)</f>
        <v>0</v>
      </c>
      <c r="U21" s="116">
        <f>SUM('[2]apaksdati'!U14,'[2]apaksdati'!U36)</f>
        <v>0</v>
      </c>
    </row>
    <row r="22" spans="2:21" ht="15" customHeight="1" thickBot="1" thickTop="1">
      <c r="B22" s="48" t="s">
        <v>94</v>
      </c>
      <c r="C22" s="120">
        <f>SUM('[2]apaksdati'!C15,'[2]apaksdati'!C37)</f>
        <v>95</v>
      </c>
      <c r="D22" s="121">
        <f>SUM('[2]apaksdati'!D15,'[2]apaksdati'!D37)</f>
        <v>95</v>
      </c>
      <c r="E22" s="122">
        <f>SUM('[2]apaksdati'!E15,'[2]apaksdati'!E37)</f>
        <v>1046.35</v>
      </c>
      <c r="F22" s="121">
        <f>SUM('[2]apaksdati'!F15,'[2]apaksdati'!F37)</f>
        <v>26</v>
      </c>
      <c r="G22" s="122">
        <f>SUM('[2]apaksdati'!G15,'[2]apaksdati'!G37)</f>
        <v>1.99</v>
      </c>
      <c r="H22" s="121">
        <f>SUM('[2]apaksdati'!H15,'[2]apaksdati'!H37)</f>
        <v>0</v>
      </c>
      <c r="I22" s="120">
        <f>SUM('[2]apaksdati'!I15,'[2]apaksdati'!I37)</f>
        <v>0</v>
      </c>
      <c r="J22" s="121">
        <f>SUM('[2]apaksdati'!J15,'[2]apaksdati'!J37)</f>
        <v>0</v>
      </c>
      <c r="K22" s="120">
        <f>SUM('[2]apaksdati'!K15,'[2]apaksdati'!K37)</f>
        <v>0</v>
      </c>
      <c r="L22" s="121">
        <f>SUM('[2]apaksdati'!L15,'[2]apaksdati'!L37)</f>
        <v>57</v>
      </c>
      <c r="M22" s="122">
        <f>SUM('[2]apaksdati'!M15,'[2]apaksdati'!M37)</f>
        <v>519</v>
      </c>
      <c r="N22" s="121">
        <f>SUM('[2]apaksdati'!N15,'[2]apaksdati'!N37)</f>
        <v>6</v>
      </c>
      <c r="O22" s="122">
        <f>SUM('[2]apaksdati'!O15,'[2]apaksdati'!O37)</f>
        <v>101.01</v>
      </c>
      <c r="P22" s="121">
        <f>SUM('[2]apaksdati'!P15,'[2]apaksdati'!P37)</f>
        <v>1</v>
      </c>
      <c r="Q22" s="122">
        <f>SUM('[2]apaksdati'!Q15,'[2]apaksdati'!Q37)</f>
        <v>0</v>
      </c>
      <c r="R22" s="121">
        <f>SUM('[2]apaksdati'!R15,'[2]apaksdati'!R37)</f>
        <v>4</v>
      </c>
      <c r="S22" s="122">
        <f>SUM('[2]apaksdati'!S15,'[2]apaksdati'!S37)</f>
        <v>221</v>
      </c>
      <c r="T22" s="121">
        <f>SUM('[2]apaksdati'!T15,'[2]apaksdati'!T37)</f>
        <v>1</v>
      </c>
      <c r="U22" s="122">
        <f>SUM('[2]apaksdati'!U15,'[2]apaksdati'!U37)</f>
        <v>203.35</v>
      </c>
    </row>
    <row r="23" spans="2:21" ht="15" customHeight="1" thickBot="1" thickTop="1">
      <c r="B23" s="48" t="s">
        <v>95</v>
      </c>
      <c r="C23" s="123">
        <f>SUM('[2]apaksdati'!C16,'[2]apaksdati'!C38)</f>
        <v>13</v>
      </c>
      <c r="D23" s="111">
        <f>SUM('[2]apaksdati'!D16,'[2]apaksdati'!D38)</f>
        <v>13</v>
      </c>
      <c r="E23" s="116">
        <f>SUM('[2]apaksdati'!E16,'[2]apaksdati'!E38)</f>
        <v>4319.04</v>
      </c>
      <c r="F23" s="111">
        <f>SUM('[2]apaksdati'!F16,'[2]apaksdati'!F38)</f>
        <v>2</v>
      </c>
      <c r="G23" s="116">
        <f>SUM('[2]apaksdati'!G16,'[2]apaksdati'!G38)</f>
        <v>771.21</v>
      </c>
      <c r="H23" s="111">
        <f>SUM('[2]apaksdati'!H16,'[2]apaksdati'!H38)</f>
        <v>0</v>
      </c>
      <c r="I23" s="123">
        <f>SUM('[2]apaksdati'!I16,'[2]apaksdati'!I38)</f>
        <v>0</v>
      </c>
      <c r="J23" s="111">
        <f>SUM('[2]apaksdati'!J16,'[2]apaksdati'!J38)</f>
        <v>0</v>
      </c>
      <c r="K23" s="123">
        <f>SUM('[2]apaksdati'!K16,'[2]apaksdati'!K38)</f>
        <v>0</v>
      </c>
      <c r="L23" s="111">
        <f>SUM('[2]apaksdati'!L16,'[2]apaksdati'!L38)</f>
        <v>11</v>
      </c>
      <c r="M23" s="116">
        <f>SUM('[2]apaksdati'!M16,'[2]apaksdati'!M38)</f>
        <v>3547.83</v>
      </c>
      <c r="N23" s="111">
        <f>SUM('[2]apaksdati'!N16,'[2]apaksdati'!N38)</f>
        <v>0</v>
      </c>
      <c r="O23" s="116">
        <f>SUM('[2]apaksdati'!O16,'[2]apaksdati'!O38)</f>
        <v>0</v>
      </c>
      <c r="P23" s="111">
        <f>SUM('[2]apaksdati'!P16,'[2]apaksdati'!P38)</f>
        <v>0</v>
      </c>
      <c r="Q23" s="116">
        <f>SUM('[2]apaksdati'!Q16,'[2]apaksdati'!Q38)</f>
        <v>0</v>
      </c>
      <c r="R23" s="111">
        <f>SUM('[2]apaksdati'!R16,'[2]apaksdati'!R38)</f>
        <v>0</v>
      </c>
      <c r="S23" s="116">
        <f>SUM('[2]apaksdati'!S16,'[2]apaksdati'!S38)</f>
        <v>0</v>
      </c>
      <c r="T23" s="111">
        <f>SUM('[2]apaksdati'!T16,'[2]apaksdati'!T38)</f>
        <v>0</v>
      </c>
      <c r="U23" s="116">
        <f>SUM('[2]apaksdati'!U16,'[2]apaksdati'!U38)</f>
        <v>0</v>
      </c>
    </row>
    <row r="24" spans="2:21" ht="15" customHeight="1" thickBot="1" thickTop="1">
      <c r="B24" s="48" t="s">
        <v>96</v>
      </c>
      <c r="C24" s="120">
        <f>SUM('[2]apaksdati'!C17,'[2]apaksdati'!C39)</f>
        <v>6</v>
      </c>
      <c r="D24" s="121">
        <f>SUM('[2]apaksdati'!D17,'[2]apaksdati'!D39)</f>
        <v>6</v>
      </c>
      <c r="E24" s="122">
        <f>SUM('[2]apaksdati'!E17,'[2]apaksdati'!E39)</f>
        <v>666.98</v>
      </c>
      <c r="F24" s="121">
        <f>SUM('[2]apaksdati'!F17,'[2]apaksdati'!F39)</f>
        <v>1</v>
      </c>
      <c r="G24" s="122">
        <f>SUM('[2]apaksdati'!G17,'[2]apaksdati'!G39)</f>
        <v>11.7</v>
      </c>
      <c r="H24" s="121">
        <f>SUM('[2]apaksdati'!H17,'[2]apaksdati'!H39)</f>
        <v>0</v>
      </c>
      <c r="I24" s="120">
        <f>SUM('[2]apaksdati'!I17,'[2]apaksdati'!I39)</f>
        <v>0</v>
      </c>
      <c r="J24" s="121">
        <f>SUM('[2]apaksdati'!J17,'[2]apaksdati'!J39)</f>
        <v>0</v>
      </c>
      <c r="K24" s="120">
        <f>SUM('[2]apaksdati'!K17,'[2]apaksdati'!K39)</f>
        <v>0</v>
      </c>
      <c r="L24" s="121">
        <f>SUM('[2]apaksdati'!L17,'[2]apaksdati'!L39)</f>
        <v>5</v>
      </c>
      <c r="M24" s="122">
        <f>SUM('[2]apaksdati'!M17,'[2]apaksdati'!M39)</f>
        <v>655.28</v>
      </c>
      <c r="N24" s="121">
        <f>SUM('[2]apaksdati'!N17,'[2]apaksdati'!N39)</f>
        <v>0</v>
      </c>
      <c r="O24" s="122">
        <f>SUM('[2]apaksdati'!O17,'[2]apaksdati'!O39)</f>
        <v>0</v>
      </c>
      <c r="P24" s="121">
        <f>SUM('[2]apaksdati'!P17,'[2]apaksdati'!P39)</f>
        <v>0</v>
      </c>
      <c r="Q24" s="122">
        <f>SUM('[2]apaksdati'!Q17,'[2]apaksdati'!Q39)</f>
        <v>0</v>
      </c>
      <c r="R24" s="121">
        <f>SUM('[2]apaksdati'!R17,'[2]apaksdati'!R39)</f>
        <v>0</v>
      </c>
      <c r="S24" s="122">
        <f>SUM('[2]apaksdati'!S17,'[2]apaksdati'!S39)</f>
        <v>0</v>
      </c>
      <c r="T24" s="121">
        <f>SUM('[2]apaksdati'!T17,'[2]apaksdati'!T39)</f>
        <v>0</v>
      </c>
      <c r="U24" s="122">
        <f>SUM('[2]apaksdati'!U17,'[2]apaksdati'!U39)</f>
        <v>0</v>
      </c>
    </row>
    <row r="25" spans="2:21" ht="21" customHeight="1" thickBot="1" thickTop="1">
      <c r="B25" s="48" t="s">
        <v>97</v>
      </c>
      <c r="C25" s="120">
        <f>SUM('[2]apaksdati'!C18,'[2]apaksdati'!C40)</f>
        <v>29</v>
      </c>
      <c r="D25" s="121">
        <f>SUM('[2]apaksdati'!D18,'[2]apaksdati'!D40)</f>
        <v>29</v>
      </c>
      <c r="E25" s="122">
        <f>SUM('[2]apaksdati'!E18,'[2]apaksdati'!E40)</f>
        <v>13563.8</v>
      </c>
      <c r="F25" s="121">
        <f>SUM('[2]apaksdati'!F18,'[2]apaksdati'!F40)</f>
        <v>12</v>
      </c>
      <c r="G25" s="122">
        <f>SUM('[2]apaksdati'!G18,'[2]apaksdati'!G40)</f>
        <v>3637</v>
      </c>
      <c r="H25" s="121">
        <f>SUM('[2]apaksdati'!H18,'[2]apaksdati'!H40)</f>
        <v>0</v>
      </c>
      <c r="I25" s="120">
        <f>SUM('[2]apaksdati'!I18,'[2]apaksdati'!I40)</f>
        <v>0</v>
      </c>
      <c r="J25" s="121">
        <f>SUM('[2]apaksdati'!J18,'[2]apaksdati'!J40)</f>
        <v>0</v>
      </c>
      <c r="K25" s="120">
        <f>SUM('[2]apaksdati'!K18,'[2]apaksdati'!K40)</f>
        <v>0</v>
      </c>
      <c r="L25" s="121">
        <f>SUM('[2]apaksdati'!L18,'[2]apaksdati'!L40)</f>
        <v>17</v>
      </c>
      <c r="M25" s="122">
        <f>SUM('[2]apaksdati'!M18,'[2]apaksdati'!M40)</f>
        <v>9926.8</v>
      </c>
      <c r="N25" s="121">
        <f>SUM('[2]apaksdati'!N18,'[2]apaksdati'!N40)</f>
        <v>0</v>
      </c>
      <c r="O25" s="122">
        <f>SUM('[2]apaksdati'!O18,'[2]apaksdati'!O40)</f>
        <v>0</v>
      </c>
      <c r="P25" s="121">
        <f>SUM('[2]apaksdati'!P18,'[2]apaksdati'!P40)</f>
        <v>0</v>
      </c>
      <c r="Q25" s="122">
        <f>SUM('[2]apaksdati'!Q18,'[2]apaksdati'!Q40)</f>
        <v>0</v>
      </c>
      <c r="R25" s="121">
        <f>SUM('[2]apaksdati'!R18,'[2]apaksdati'!R40)</f>
        <v>0</v>
      </c>
      <c r="S25" s="122">
        <f>SUM('[2]apaksdati'!S18,'[2]apaksdati'!S40)</f>
        <v>0</v>
      </c>
      <c r="T25" s="121">
        <f>SUM('[2]apaksdati'!T18,'[2]apaksdati'!T40)</f>
        <v>0</v>
      </c>
      <c r="U25" s="122">
        <f>SUM('[2]apaksdati'!U18,'[2]apaksdati'!U40)</f>
        <v>0</v>
      </c>
    </row>
    <row r="26" spans="2:21" ht="15" customHeight="1" thickBot="1" thickTop="1">
      <c r="B26" s="48" t="s">
        <v>53</v>
      </c>
      <c r="C26" s="113">
        <f>SUM('[2]apaksdati'!C19,'[2]apaksdati'!C41)</f>
        <v>99</v>
      </c>
      <c r="D26" s="111">
        <f>SUM('[2]apaksdati'!D19,'[2]apaksdati'!D41)</f>
        <v>99</v>
      </c>
      <c r="E26" s="112">
        <f>SUM('[2]apaksdati'!E19,'[2]apaksdati'!E41)</f>
        <v>21487.710000000003</v>
      </c>
      <c r="F26" s="111">
        <f>SUM('[2]apaksdati'!F19,'[2]apaksdati'!F41)</f>
        <v>14</v>
      </c>
      <c r="G26" s="112">
        <f>SUM('[2]apaksdati'!G19,'[2]apaksdati'!G41)</f>
        <v>488.31</v>
      </c>
      <c r="H26" s="111">
        <f>SUM('[2]apaksdati'!H19,'[2]apaksdati'!H41)</f>
        <v>0</v>
      </c>
      <c r="I26" s="113">
        <f>SUM('[2]apaksdati'!I19,'[2]apaksdati'!I41)</f>
        <v>0</v>
      </c>
      <c r="J26" s="111">
        <f>SUM('[2]apaksdati'!J19,'[2]apaksdati'!J41)</f>
        <v>0</v>
      </c>
      <c r="K26" s="113">
        <f>SUM('[2]apaksdati'!K19,'[2]apaksdati'!K41)</f>
        <v>0</v>
      </c>
      <c r="L26" s="111">
        <f>SUM('[2]apaksdati'!L19,'[2]apaksdati'!L41)</f>
        <v>72</v>
      </c>
      <c r="M26" s="116">
        <f>SUM('[2]apaksdati'!M19,'[2]apaksdati'!M41)</f>
        <v>17064.9</v>
      </c>
      <c r="N26" s="111">
        <f>SUM('[2]apaksdati'!N19,'[2]apaksdati'!N41)</f>
        <v>7</v>
      </c>
      <c r="O26" s="112">
        <f>SUM('[2]apaksdati'!O19,'[2]apaksdati'!O41)</f>
        <v>331.5</v>
      </c>
      <c r="P26" s="111">
        <f>SUM('[2]apaksdati'!P19,'[2]apaksdati'!P41)</f>
        <v>1</v>
      </c>
      <c r="Q26" s="112">
        <f>SUM('[2]apaksdati'!Q19,'[2]apaksdati'!Q41)</f>
        <v>0</v>
      </c>
      <c r="R26" s="111">
        <f>SUM('[2]apaksdati'!R19,'[2]apaksdati'!R41)</f>
        <v>5</v>
      </c>
      <c r="S26" s="112">
        <f>SUM('[2]apaksdati'!S19,'[2]apaksdati'!S41)</f>
        <v>3603</v>
      </c>
      <c r="T26" s="111">
        <f>SUM('[2]apaksdati'!T19,'[2]apaksdati'!T41)</f>
        <v>0</v>
      </c>
      <c r="U26" s="112">
        <f>SUM('[2]apaksdati'!U19,'[2]apaksdati'!U41)</f>
        <v>0</v>
      </c>
    </row>
    <row r="27" spans="2:21" ht="16.5" thickBot="1" thickTop="1">
      <c r="B27" s="49" t="s">
        <v>54</v>
      </c>
      <c r="C27" s="110">
        <f>SUM(C15:C26)</f>
        <v>1020</v>
      </c>
      <c r="D27" s="110">
        <f aca="true" t="shared" si="0" ref="D27:U27">SUM(D15:D26)</f>
        <v>964</v>
      </c>
      <c r="E27" s="50">
        <f t="shared" si="0"/>
        <v>219924.38</v>
      </c>
      <c r="F27" s="110">
        <f t="shared" si="0"/>
        <v>296</v>
      </c>
      <c r="G27" s="50">
        <f t="shared" si="0"/>
        <v>46152.979999999996</v>
      </c>
      <c r="H27" s="110">
        <f t="shared" si="0"/>
        <v>0</v>
      </c>
      <c r="I27" s="110">
        <f t="shared" si="0"/>
        <v>0</v>
      </c>
      <c r="J27" s="110">
        <f t="shared" si="0"/>
        <v>0</v>
      </c>
      <c r="K27" s="110">
        <f t="shared" si="0"/>
        <v>0</v>
      </c>
      <c r="L27" s="114">
        <f t="shared" si="0"/>
        <v>544</v>
      </c>
      <c r="M27" s="50">
        <f t="shared" si="0"/>
        <v>96746.22</v>
      </c>
      <c r="N27" s="115">
        <f t="shared" si="0"/>
        <v>98</v>
      </c>
      <c r="O27" s="50">
        <f t="shared" si="0"/>
        <v>70399.92</v>
      </c>
      <c r="P27" s="110">
        <f t="shared" si="0"/>
        <v>12</v>
      </c>
      <c r="Q27" s="50">
        <f t="shared" si="0"/>
        <v>1854</v>
      </c>
      <c r="R27" s="110">
        <f t="shared" si="0"/>
        <v>13</v>
      </c>
      <c r="S27" s="50">
        <f t="shared" si="0"/>
        <v>4567.91</v>
      </c>
      <c r="T27" s="110">
        <f t="shared" si="0"/>
        <v>1</v>
      </c>
      <c r="U27" s="50">
        <f t="shared" si="0"/>
        <v>203.35</v>
      </c>
    </row>
    <row r="28" ht="15.75" thickTop="1"/>
  </sheetData>
  <sheetProtection/>
  <mergeCells count="34">
    <mergeCell ref="P12:P13"/>
    <mergeCell ref="S12:S13"/>
    <mergeCell ref="R12:R13"/>
    <mergeCell ref="K12:K13"/>
    <mergeCell ref="J12:J13"/>
    <mergeCell ref="Q12:Q13"/>
    <mergeCell ref="A1:I1"/>
    <mergeCell ref="A2:I2"/>
    <mergeCell ref="B5:U5"/>
    <mergeCell ref="B6:U6"/>
    <mergeCell ref="B8:B13"/>
    <mergeCell ref="C8:C13"/>
    <mergeCell ref="D8:E11"/>
    <mergeCell ref="F8:U8"/>
    <mergeCell ref="H12:H13"/>
    <mergeCell ref="I12:I13"/>
    <mergeCell ref="N9:O11"/>
    <mergeCell ref="O12:O13"/>
    <mergeCell ref="F12:F13"/>
    <mergeCell ref="G12:G13"/>
    <mergeCell ref="D12:D13"/>
    <mergeCell ref="E12:E13"/>
    <mergeCell ref="J9:K11"/>
    <mergeCell ref="L9:M11"/>
    <mergeCell ref="T12:T13"/>
    <mergeCell ref="N12:N13"/>
    <mergeCell ref="P9:Q11"/>
    <mergeCell ref="U12:U13"/>
    <mergeCell ref="F9:G11"/>
    <mergeCell ref="H9:I11"/>
    <mergeCell ref="R9:S11"/>
    <mergeCell ref="T9:U11"/>
    <mergeCell ref="L12:L13"/>
    <mergeCell ref="M12:M13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3.00390625" style="0" customWidth="1"/>
    <col min="2" max="2" width="21.7109375" style="0" customWidth="1"/>
    <col min="3" max="4" width="10.140625" style="0" customWidth="1"/>
    <col min="5" max="5" width="10.00390625" style="0" customWidth="1"/>
    <col min="6" max="6" width="9.8515625" style="0" customWidth="1"/>
    <col min="7" max="7" width="10.140625" style="0" customWidth="1"/>
    <col min="8" max="8" width="9.8515625" style="0" customWidth="1"/>
    <col min="11" max="11" width="9.7109375" style="0" customWidth="1"/>
  </cols>
  <sheetData>
    <row r="1" spans="1:15" ht="15">
      <c r="A1" s="21"/>
      <c r="B1" s="21" t="s">
        <v>0</v>
      </c>
      <c r="C1" s="22"/>
      <c r="D1" s="22"/>
      <c r="E1" s="22"/>
      <c r="F1" s="22"/>
      <c r="G1" s="22"/>
      <c r="H1" s="19"/>
      <c r="I1" s="19"/>
      <c r="J1" s="19"/>
      <c r="K1" s="19" t="s">
        <v>74</v>
      </c>
      <c r="L1" s="19"/>
      <c r="M1" s="19"/>
      <c r="N1" s="21"/>
      <c r="O1" s="19"/>
    </row>
    <row r="2" spans="1:15" ht="15">
      <c r="A2" s="21"/>
      <c r="B2" s="21" t="s">
        <v>87</v>
      </c>
      <c r="C2" s="22"/>
      <c r="D2" s="22"/>
      <c r="E2" s="22"/>
      <c r="F2" s="22"/>
      <c r="G2" s="22"/>
      <c r="H2" s="19"/>
      <c r="I2" s="19"/>
      <c r="J2" s="19"/>
      <c r="K2" s="19"/>
      <c r="L2" s="19"/>
      <c r="M2" s="19"/>
      <c r="N2" s="19"/>
      <c r="O2" s="19"/>
    </row>
    <row r="3" spans="1:15" ht="15.75">
      <c r="A3" s="171" t="s">
        <v>102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21" ht="17.25" customHeight="1" thickBot="1">
      <c r="A4" s="19"/>
      <c r="B4" s="174" t="s">
        <v>107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43"/>
      <c r="O4" s="43"/>
      <c r="P4" s="43"/>
      <c r="Q4" s="43"/>
      <c r="R4" s="43"/>
      <c r="S4" s="43"/>
      <c r="T4" s="43"/>
      <c r="U4" s="43"/>
    </row>
    <row r="5" spans="1:15" ht="16.5" thickBot="1" thickTop="1">
      <c r="A5" s="19"/>
      <c r="B5" s="173" t="s">
        <v>64</v>
      </c>
      <c r="C5" s="173" t="s">
        <v>18</v>
      </c>
      <c r="D5" s="172" t="s">
        <v>65</v>
      </c>
      <c r="E5" s="172"/>
      <c r="F5" s="172"/>
      <c r="G5" s="172"/>
      <c r="H5" s="172"/>
      <c r="I5" s="172"/>
      <c r="J5" s="172"/>
      <c r="K5" s="172"/>
      <c r="L5" s="19"/>
      <c r="M5" s="19"/>
      <c r="N5" s="19"/>
      <c r="O5" s="19"/>
    </row>
    <row r="6" spans="1:15" ht="16.5" thickBot="1" thickTop="1">
      <c r="A6" s="19"/>
      <c r="B6" s="173"/>
      <c r="C6" s="173"/>
      <c r="D6" s="173" t="s">
        <v>81</v>
      </c>
      <c r="E6" s="173" t="s">
        <v>20</v>
      </c>
      <c r="F6" s="173" t="s">
        <v>21</v>
      </c>
      <c r="G6" s="173" t="s">
        <v>22</v>
      </c>
      <c r="H6" s="173" t="s">
        <v>24</v>
      </c>
      <c r="I6" s="173" t="s">
        <v>25</v>
      </c>
      <c r="J6" s="175" t="s">
        <v>35</v>
      </c>
      <c r="K6" s="173" t="s">
        <v>27</v>
      </c>
      <c r="L6" s="19"/>
      <c r="M6" s="19"/>
      <c r="N6" s="19"/>
      <c r="O6" s="19"/>
    </row>
    <row r="7" spans="1:15" ht="16.5" thickBot="1" thickTop="1">
      <c r="A7" s="19"/>
      <c r="B7" s="173"/>
      <c r="C7" s="173"/>
      <c r="D7" s="173"/>
      <c r="E7" s="173"/>
      <c r="F7" s="173"/>
      <c r="G7" s="173"/>
      <c r="H7" s="173"/>
      <c r="I7" s="173"/>
      <c r="J7" s="175"/>
      <c r="K7" s="173"/>
      <c r="L7" s="19"/>
      <c r="M7" s="19"/>
      <c r="N7" s="19"/>
      <c r="O7" s="19"/>
    </row>
    <row r="8" spans="1:15" ht="16.5" thickBot="1" thickTop="1">
      <c r="A8" s="19"/>
      <c r="B8" s="173"/>
      <c r="C8" s="173"/>
      <c r="D8" s="173"/>
      <c r="E8" s="173"/>
      <c r="F8" s="173"/>
      <c r="G8" s="173"/>
      <c r="H8" s="173"/>
      <c r="I8" s="173"/>
      <c r="J8" s="175"/>
      <c r="K8" s="173"/>
      <c r="L8" s="19"/>
      <c r="M8" s="19"/>
      <c r="N8" s="19"/>
      <c r="O8" s="19"/>
    </row>
    <row r="9" spans="1:15" ht="16.5" thickBot="1" thickTop="1">
      <c r="A9" s="19"/>
      <c r="B9" s="173"/>
      <c r="C9" s="173"/>
      <c r="D9" s="173"/>
      <c r="E9" s="173"/>
      <c r="F9" s="173"/>
      <c r="G9" s="173"/>
      <c r="H9" s="173"/>
      <c r="I9" s="173"/>
      <c r="J9" s="175"/>
      <c r="K9" s="173"/>
      <c r="L9" s="19"/>
      <c r="M9" s="19"/>
      <c r="N9" s="19"/>
      <c r="O9" s="19"/>
    </row>
    <row r="10" spans="1:15" ht="11.25" customHeight="1" thickBot="1" thickTop="1">
      <c r="A10" s="19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19"/>
      <c r="M10" s="19"/>
      <c r="N10" s="19"/>
      <c r="O10" s="19"/>
    </row>
    <row r="11" spans="1:16" ht="24" customHeight="1" thickBot="1" thickTop="1">
      <c r="A11" s="19"/>
      <c r="B11" s="27" t="s">
        <v>67</v>
      </c>
      <c r="C11" s="86">
        <v>21</v>
      </c>
      <c r="D11" s="86">
        <v>15</v>
      </c>
      <c r="E11" s="86">
        <v>2</v>
      </c>
      <c r="F11" s="86">
        <v>0</v>
      </c>
      <c r="G11" s="86">
        <v>0</v>
      </c>
      <c r="H11" s="86">
        <v>0</v>
      </c>
      <c r="I11" s="128">
        <v>0</v>
      </c>
      <c r="J11" s="86">
        <v>3</v>
      </c>
      <c r="K11" s="86">
        <v>1</v>
      </c>
      <c r="L11" s="19"/>
      <c r="M11" s="19"/>
      <c r="N11" s="19"/>
      <c r="O11" s="19"/>
      <c r="P11" s="134"/>
    </row>
    <row r="12" spans="1:15" ht="24" customHeight="1" thickBot="1" thickTop="1">
      <c r="A12" s="19"/>
      <c r="B12" s="28" t="s">
        <v>71</v>
      </c>
      <c r="C12" s="84">
        <v>4</v>
      </c>
      <c r="D12" s="84">
        <v>4</v>
      </c>
      <c r="E12" s="84">
        <v>0</v>
      </c>
      <c r="F12" s="84">
        <v>0</v>
      </c>
      <c r="G12" s="84">
        <v>0</v>
      </c>
      <c r="H12" s="88">
        <v>0</v>
      </c>
      <c r="I12" s="129">
        <v>0</v>
      </c>
      <c r="J12" s="84">
        <v>0</v>
      </c>
      <c r="K12" s="84">
        <v>0</v>
      </c>
      <c r="L12" s="19"/>
      <c r="M12" s="19"/>
      <c r="N12" s="19"/>
      <c r="O12" s="19"/>
    </row>
    <row r="13" spans="1:15" ht="24" customHeight="1" thickBot="1" thickTop="1">
      <c r="A13" s="19"/>
      <c r="B13" s="28" t="s">
        <v>72</v>
      </c>
      <c r="C13" s="87">
        <v>5</v>
      </c>
      <c r="D13" s="87">
        <v>2</v>
      </c>
      <c r="E13" s="87">
        <v>0</v>
      </c>
      <c r="F13" s="87">
        <v>0</v>
      </c>
      <c r="G13" s="87">
        <v>0</v>
      </c>
      <c r="H13" s="87">
        <v>0</v>
      </c>
      <c r="I13" s="130">
        <v>1</v>
      </c>
      <c r="J13" s="87">
        <v>2</v>
      </c>
      <c r="K13" s="87">
        <v>0</v>
      </c>
      <c r="M13" s="19"/>
      <c r="N13" s="19"/>
      <c r="O13" s="19"/>
    </row>
    <row r="14" spans="1:15" ht="24" customHeight="1" thickBot="1" thickTop="1">
      <c r="A14" s="19"/>
      <c r="B14" s="28" t="s">
        <v>69</v>
      </c>
      <c r="C14" s="84">
        <v>3</v>
      </c>
      <c r="D14" s="84">
        <v>3</v>
      </c>
      <c r="E14" s="84">
        <v>0</v>
      </c>
      <c r="F14" s="84">
        <v>0</v>
      </c>
      <c r="G14" s="84">
        <v>0</v>
      </c>
      <c r="H14" s="84">
        <v>0</v>
      </c>
      <c r="I14" s="129">
        <v>0</v>
      </c>
      <c r="J14" s="84">
        <v>0</v>
      </c>
      <c r="K14" s="84">
        <v>0</v>
      </c>
      <c r="L14" s="132"/>
      <c r="M14" s="42"/>
      <c r="N14" s="19"/>
      <c r="O14" s="19"/>
    </row>
    <row r="15" spans="1:15" ht="24" customHeight="1" thickBot="1" thickTop="1">
      <c r="A15" s="19"/>
      <c r="B15" s="27" t="s">
        <v>66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130">
        <v>0</v>
      </c>
      <c r="J15" s="87">
        <v>0</v>
      </c>
      <c r="K15" s="84">
        <v>0</v>
      </c>
      <c r="L15" s="135"/>
      <c r="M15" s="133"/>
      <c r="N15" s="19"/>
      <c r="O15" s="19"/>
    </row>
    <row r="16" spans="1:15" ht="24" customHeight="1" thickBot="1" thickTop="1">
      <c r="A16" s="19"/>
      <c r="B16" s="28" t="s">
        <v>78</v>
      </c>
      <c r="C16" s="84">
        <v>8</v>
      </c>
      <c r="D16" s="84">
        <v>8</v>
      </c>
      <c r="E16" s="84">
        <v>0</v>
      </c>
      <c r="F16" s="84">
        <v>0</v>
      </c>
      <c r="G16" s="84">
        <v>0</v>
      </c>
      <c r="H16" s="84">
        <v>0</v>
      </c>
      <c r="I16" s="129">
        <v>0</v>
      </c>
      <c r="J16" s="84">
        <v>0</v>
      </c>
      <c r="K16" s="84">
        <v>0</v>
      </c>
      <c r="L16" s="131"/>
      <c r="M16" s="133"/>
      <c r="N16" s="19"/>
      <c r="O16" s="133"/>
    </row>
    <row r="17" spans="1:14" ht="24" customHeight="1" thickBot="1" thickTop="1">
      <c r="A17" s="19"/>
      <c r="B17" s="28" t="s">
        <v>70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130">
        <v>0</v>
      </c>
      <c r="J17" s="87">
        <v>0</v>
      </c>
      <c r="K17" s="87">
        <v>0</v>
      </c>
      <c r="L17" s="131"/>
      <c r="M17" s="133"/>
      <c r="N17" s="19"/>
    </row>
    <row r="18" spans="1:16" ht="24" customHeight="1" thickBot="1" thickTop="1">
      <c r="A18" s="19"/>
      <c r="B18" s="28" t="s">
        <v>79</v>
      </c>
      <c r="C18" s="84">
        <v>1</v>
      </c>
      <c r="D18" s="84">
        <v>1</v>
      </c>
      <c r="E18" s="84">
        <v>0</v>
      </c>
      <c r="F18" s="84">
        <v>0</v>
      </c>
      <c r="G18" s="84">
        <v>0</v>
      </c>
      <c r="H18" s="84">
        <v>0</v>
      </c>
      <c r="I18" s="129">
        <v>0</v>
      </c>
      <c r="J18" s="84">
        <v>0</v>
      </c>
      <c r="K18" s="84">
        <v>0</v>
      </c>
      <c r="L18" s="19"/>
      <c r="M18" s="19"/>
      <c r="N18" s="19"/>
      <c r="P18" s="134"/>
    </row>
    <row r="19" spans="1:14" ht="34.5" customHeight="1" thickBot="1" thickTop="1">
      <c r="A19" s="19"/>
      <c r="B19" s="41" t="s">
        <v>80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9">
        <v>0</v>
      </c>
      <c r="J19" s="85">
        <v>0</v>
      </c>
      <c r="K19" s="84">
        <v>0</v>
      </c>
      <c r="L19" s="19"/>
      <c r="M19" s="19"/>
      <c r="N19" s="19"/>
    </row>
    <row r="20" spans="1:14" ht="24" customHeight="1" thickBot="1" thickTop="1">
      <c r="A20" s="19"/>
      <c r="B20" s="28" t="s">
        <v>68</v>
      </c>
      <c r="C20" s="85">
        <v>10</v>
      </c>
      <c r="D20" s="84">
        <v>10</v>
      </c>
      <c r="E20" s="85">
        <v>0</v>
      </c>
      <c r="F20" s="85">
        <v>0</v>
      </c>
      <c r="G20" s="85">
        <v>0</v>
      </c>
      <c r="H20" s="85">
        <v>0</v>
      </c>
      <c r="I20" s="89">
        <v>0</v>
      </c>
      <c r="J20" s="85">
        <v>0</v>
      </c>
      <c r="K20" s="85">
        <v>0</v>
      </c>
      <c r="L20" s="19"/>
      <c r="M20" s="42"/>
      <c r="N20" s="19"/>
    </row>
    <row r="21" spans="1:14" ht="21" customHeight="1" thickBot="1" thickTop="1">
      <c r="A21" s="19"/>
      <c r="B21" s="28" t="s">
        <v>73</v>
      </c>
      <c r="C21" s="85">
        <v>44</v>
      </c>
      <c r="D21" s="85">
        <v>43</v>
      </c>
      <c r="E21" s="85">
        <v>1</v>
      </c>
      <c r="F21" s="85">
        <v>0</v>
      </c>
      <c r="G21" s="85">
        <v>0</v>
      </c>
      <c r="H21" s="85">
        <v>0</v>
      </c>
      <c r="I21" s="90">
        <v>0</v>
      </c>
      <c r="J21" s="85">
        <v>0</v>
      </c>
      <c r="K21" s="85">
        <v>0</v>
      </c>
      <c r="L21" s="19"/>
      <c r="M21" s="19"/>
      <c r="N21" s="19"/>
    </row>
    <row r="22" spans="1:14" ht="15" customHeight="1" thickBot="1" thickTop="1">
      <c r="A22" s="19"/>
      <c r="B22" s="29" t="s">
        <v>63</v>
      </c>
      <c r="C22" s="69">
        <f>SUM(C11:C21)</f>
        <v>96</v>
      </c>
      <c r="D22" s="69">
        <f aca="true" t="shared" si="0" ref="D22:K22">SUM(D11:D21)</f>
        <v>86</v>
      </c>
      <c r="E22" s="69">
        <f t="shared" si="0"/>
        <v>3</v>
      </c>
      <c r="F22" s="69">
        <f t="shared" si="0"/>
        <v>0</v>
      </c>
      <c r="G22" s="69">
        <f t="shared" si="0"/>
        <v>0</v>
      </c>
      <c r="H22" s="69">
        <f t="shared" si="0"/>
        <v>0</v>
      </c>
      <c r="I22" s="69">
        <f t="shared" si="0"/>
        <v>1</v>
      </c>
      <c r="J22" s="69">
        <f t="shared" si="0"/>
        <v>5</v>
      </c>
      <c r="K22" s="69">
        <f t="shared" si="0"/>
        <v>1</v>
      </c>
      <c r="L22" s="20"/>
      <c r="M22" s="20"/>
      <c r="N22" s="20"/>
    </row>
    <row r="23" ht="15.75" thickTop="1"/>
  </sheetData>
  <sheetProtection/>
  <mergeCells count="13">
    <mergeCell ref="F6:F9"/>
    <mergeCell ref="B5:B9"/>
    <mergeCell ref="C5:C9"/>
    <mergeCell ref="A3:O3"/>
    <mergeCell ref="D5:K5"/>
    <mergeCell ref="K6:K9"/>
    <mergeCell ref="D6:D9"/>
    <mergeCell ref="G6:G9"/>
    <mergeCell ref="H6:H9"/>
    <mergeCell ref="B4:M4"/>
    <mergeCell ref="I6:I9"/>
    <mergeCell ref="E6:E9"/>
    <mergeCell ref="J6:J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L29" sqref="L29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5">
      <c r="A1" s="176" t="s">
        <v>0</v>
      </c>
      <c r="B1" s="176"/>
      <c r="C1" s="176"/>
      <c r="D1" s="176"/>
      <c r="E1" s="176"/>
      <c r="F1" s="15"/>
      <c r="G1" s="15"/>
      <c r="H1" s="15"/>
      <c r="I1" s="15"/>
      <c r="J1" s="15"/>
      <c r="K1" s="15"/>
      <c r="L1" s="15"/>
      <c r="M1" s="15"/>
    </row>
    <row r="2" spans="1:13" ht="15">
      <c r="A2" s="176" t="s">
        <v>87</v>
      </c>
      <c r="B2" s="176"/>
      <c r="C2" s="176"/>
      <c r="D2" s="176"/>
      <c r="E2" s="176"/>
      <c r="F2" s="15"/>
      <c r="G2" s="15"/>
      <c r="H2" s="15"/>
      <c r="I2" s="15"/>
      <c r="J2" s="15"/>
      <c r="K2" s="15"/>
      <c r="L2" s="15"/>
      <c r="M2" s="16" t="s">
        <v>55</v>
      </c>
    </row>
    <row r="3" spans="1:13" ht="15">
      <c r="A3" s="14"/>
      <c r="B3" s="14"/>
      <c r="C3" s="14"/>
      <c r="D3" s="14"/>
      <c r="E3" s="14"/>
      <c r="F3" s="15"/>
      <c r="G3" s="15"/>
      <c r="H3" s="15"/>
      <c r="I3" s="15"/>
      <c r="J3" s="15"/>
      <c r="K3" s="16"/>
      <c r="L3" s="16"/>
      <c r="M3" s="15"/>
    </row>
    <row r="4" spans="1:13" ht="20.25" customHeight="1">
      <c r="A4" s="15"/>
      <c r="B4" s="177" t="s">
        <v>103</v>
      </c>
      <c r="C4" s="177"/>
      <c r="D4" s="177"/>
      <c r="E4" s="177"/>
      <c r="F4" s="177"/>
      <c r="G4" s="44"/>
      <c r="H4" s="44"/>
      <c r="I4" s="44"/>
      <c r="J4" s="44"/>
      <c r="K4" s="44"/>
      <c r="L4" s="17"/>
      <c r="M4" s="15"/>
    </row>
    <row r="5" spans="1:13" ht="27" customHeight="1">
      <c r="A5" s="15"/>
      <c r="B5" s="178" t="s">
        <v>106</v>
      </c>
      <c r="C5" s="178"/>
      <c r="D5" s="178"/>
      <c r="E5" s="178"/>
      <c r="F5" s="178"/>
      <c r="G5" s="45"/>
      <c r="H5" s="45"/>
      <c r="I5" s="45"/>
      <c r="J5" s="45"/>
      <c r="K5" s="45"/>
      <c r="L5" s="18"/>
      <c r="M5" s="15"/>
    </row>
    <row r="6" spans="1:13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6" ht="30">
      <c r="B7" s="46" t="s">
        <v>56</v>
      </c>
      <c r="C7" s="46" t="s">
        <v>75</v>
      </c>
      <c r="D7" s="46" t="s">
        <v>82</v>
      </c>
      <c r="E7" s="46" t="s">
        <v>76</v>
      </c>
      <c r="F7" s="47" t="s">
        <v>63</v>
      </c>
    </row>
    <row r="8" spans="2:6" ht="11.25" customHeight="1" thickBot="1">
      <c r="B8" s="51">
        <v>1</v>
      </c>
      <c r="C8" s="51">
        <v>2</v>
      </c>
      <c r="D8" s="51">
        <v>3</v>
      </c>
      <c r="E8" s="51">
        <v>4</v>
      </c>
      <c r="F8" s="51">
        <v>5</v>
      </c>
    </row>
    <row r="9" spans="2:6" ht="16.5" thickBot="1" thickTop="1">
      <c r="B9" s="39" t="s">
        <v>83</v>
      </c>
      <c r="C9" s="37">
        <v>19760</v>
      </c>
      <c r="D9" s="37">
        <v>1771</v>
      </c>
      <c r="E9" s="37">
        <v>25</v>
      </c>
      <c r="F9" s="52">
        <v>21556</v>
      </c>
    </row>
    <row r="10" spans="2:6" ht="16.5" thickBot="1" thickTop="1">
      <c r="B10" s="39" t="s">
        <v>84</v>
      </c>
      <c r="C10" s="37">
        <v>6465</v>
      </c>
      <c r="D10" s="37">
        <v>340</v>
      </c>
      <c r="E10" s="37">
        <v>33</v>
      </c>
      <c r="F10" s="52">
        <v>6838</v>
      </c>
    </row>
    <row r="11" spans="2:6" ht="16.5" thickBot="1" thickTop="1">
      <c r="B11" s="39" t="s">
        <v>57</v>
      </c>
      <c r="C11" s="37">
        <v>2012</v>
      </c>
      <c r="D11" s="37">
        <v>249</v>
      </c>
      <c r="E11" s="37">
        <v>17</v>
      </c>
      <c r="F11" s="52">
        <v>2278</v>
      </c>
    </row>
    <row r="12" spans="2:6" ht="16.5" thickBot="1" thickTop="1">
      <c r="B12" s="39" t="s">
        <v>62</v>
      </c>
      <c r="C12" s="37">
        <v>5228</v>
      </c>
      <c r="D12" s="37">
        <v>902</v>
      </c>
      <c r="E12" s="37">
        <v>65</v>
      </c>
      <c r="F12" s="52">
        <v>6195</v>
      </c>
    </row>
    <row r="13" spans="2:6" ht="16.5" thickBot="1" thickTop="1">
      <c r="B13" s="39" t="s">
        <v>85</v>
      </c>
      <c r="C13" s="37">
        <v>459</v>
      </c>
      <c r="D13" s="37">
        <v>464</v>
      </c>
      <c r="E13" s="37">
        <v>26</v>
      </c>
      <c r="F13" s="52">
        <v>949</v>
      </c>
    </row>
    <row r="14" spans="2:6" ht="16.5" thickBot="1" thickTop="1">
      <c r="B14" s="39" t="s">
        <v>58</v>
      </c>
      <c r="C14" s="37">
        <v>321</v>
      </c>
      <c r="D14" s="37">
        <v>923</v>
      </c>
      <c r="E14" s="37">
        <v>73</v>
      </c>
      <c r="F14" s="52">
        <v>1317</v>
      </c>
    </row>
    <row r="15" spans="2:6" ht="16.5" thickBot="1" thickTop="1">
      <c r="B15" s="39" t="s">
        <v>59</v>
      </c>
      <c r="C15" s="37">
        <v>37</v>
      </c>
      <c r="D15" s="37">
        <v>97</v>
      </c>
      <c r="E15" s="37">
        <v>8</v>
      </c>
      <c r="F15" s="52">
        <v>142</v>
      </c>
    </row>
    <row r="16" spans="2:6" ht="16.5" thickBot="1" thickTop="1">
      <c r="B16" s="39" t="s">
        <v>60</v>
      </c>
      <c r="C16" s="37">
        <v>36</v>
      </c>
      <c r="D16" s="37">
        <v>90</v>
      </c>
      <c r="E16" s="37">
        <v>16</v>
      </c>
      <c r="F16" s="52">
        <v>142</v>
      </c>
    </row>
    <row r="17" spans="2:6" ht="16.5" thickBot="1" thickTop="1">
      <c r="B17" s="37" t="s">
        <v>61</v>
      </c>
      <c r="C17" s="37">
        <v>50</v>
      </c>
      <c r="D17" s="37">
        <v>132</v>
      </c>
      <c r="E17" s="37">
        <v>7</v>
      </c>
      <c r="F17" s="52">
        <v>189</v>
      </c>
    </row>
    <row r="18" spans="2:6" ht="16.5" thickBot="1" thickTop="1">
      <c r="B18" s="38" t="s">
        <v>54</v>
      </c>
      <c r="C18" s="38">
        <v>34368</v>
      </c>
      <c r="D18" s="38">
        <v>4968</v>
      </c>
      <c r="E18" s="38">
        <v>270</v>
      </c>
      <c r="F18" s="38">
        <v>39606</v>
      </c>
    </row>
    <row r="19" ht="15.75" thickTop="1"/>
    <row r="44" spans="2:6" ht="15">
      <c r="B44" s="65"/>
      <c r="C44" s="66"/>
      <c r="D44" s="66"/>
      <c r="E44" s="66"/>
      <c r="F44" s="67"/>
    </row>
    <row r="45" spans="2:6" ht="15">
      <c r="B45" s="65"/>
      <c r="C45" s="66"/>
      <c r="D45" s="68"/>
      <c r="E45" s="68"/>
      <c r="F45" s="68"/>
    </row>
    <row r="46" spans="2:6" ht="15">
      <c r="B46" s="54"/>
      <c r="C46" s="54"/>
      <c r="D46" s="54"/>
      <c r="E46" s="54"/>
      <c r="F46" s="55"/>
    </row>
    <row r="47" spans="2:6" ht="15">
      <c r="B47" s="56"/>
      <c r="C47" s="57"/>
      <c r="D47" s="58"/>
      <c r="E47" s="58"/>
      <c r="F47" s="59"/>
    </row>
    <row r="48" spans="2:6" ht="15">
      <c r="B48" s="56"/>
      <c r="C48" s="60"/>
      <c r="D48" s="58"/>
      <c r="E48" s="58"/>
      <c r="F48" s="59"/>
    </row>
    <row r="49" spans="2:6" ht="15">
      <c r="B49" s="56"/>
      <c r="C49" s="57"/>
      <c r="D49" s="58"/>
      <c r="E49" s="58"/>
      <c r="F49" s="59"/>
    </row>
    <row r="50" spans="2:6" ht="15">
      <c r="B50" s="56"/>
      <c r="C50" s="60"/>
      <c r="D50" s="58"/>
      <c r="E50" s="58"/>
      <c r="F50" s="59"/>
    </row>
    <row r="51" spans="2:6" ht="15">
      <c r="B51" s="56"/>
      <c r="C51" s="60"/>
      <c r="D51" s="61"/>
      <c r="E51" s="61"/>
      <c r="F51" s="59"/>
    </row>
    <row r="52" spans="2:6" ht="15">
      <c r="B52" s="56"/>
      <c r="C52" s="60"/>
      <c r="D52" s="61"/>
      <c r="E52" s="61"/>
      <c r="F52" s="59"/>
    </row>
    <row r="53" spans="2:6" ht="15">
      <c r="B53" s="56"/>
      <c r="C53" s="57"/>
      <c r="D53" s="61"/>
      <c r="E53" s="61"/>
      <c r="F53" s="59"/>
    </row>
    <row r="54" spans="2:6" ht="15">
      <c r="B54" s="56"/>
      <c r="C54" s="60"/>
      <c r="D54" s="61"/>
      <c r="E54" s="61"/>
      <c r="F54" s="59"/>
    </row>
    <row r="55" spans="2:6" ht="15">
      <c r="B55" s="62"/>
      <c r="C55" s="57"/>
      <c r="D55" s="63"/>
      <c r="E55" s="63"/>
      <c r="F55" s="59"/>
    </row>
    <row r="56" spans="2:6" ht="15">
      <c r="B56" s="62"/>
      <c r="C56" s="64"/>
      <c r="D56" s="64"/>
      <c r="E56" s="64"/>
      <c r="F56" s="64"/>
    </row>
  </sheetData>
  <sheetProtection/>
  <mergeCells count="4">
    <mergeCell ref="A1:E1"/>
    <mergeCell ref="A2:E2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Evija Lene</cp:lastModifiedBy>
  <cp:lastPrinted>2017-04-20T06:29:51Z</cp:lastPrinted>
  <dcterms:created xsi:type="dcterms:W3CDTF">2011-07-26T06:46:08Z</dcterms:created>
  <dcterms:modified xsi:type="dcterms:W3CDTF">2017-10-12T08:11:41Z</dcterms:modified>
  <cp:category/>
  <cp:version/>
  <cp:contentType/>
  <cp:contentStatus/>
</cp:coreProperties>
</file>