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worksheets/sheet6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05" windowWidth="12375" windowHeight="8670" tabRatio="665"/>
  </bookViews>
  <sheets>
    <sheet name="Sudzibas" sheetId="1" r:id="rId1"/>
    <sheet name="Sudzibu izskatisana" sheetId="2" r:id="rId2"/>
    <sheet name="Sudzibas par precem" sheetId="3" r:id="rId3"/>
    <sheet name="Sudzibas par pakalpojumiem" sheetId="4" r:id="rId4"/>
    <sheet name="Sudzibas par liguma noteikumiem" sheetId="5" r:id="rId5"/>
    <sheet name="Konsultacijas" sheetId="6" r:id="rId6"/>
  </sheets>
  <calcPr calcId="125725"/>
</workbook>
</file>

<file path=xl/calcChain.xml><?xml version="1.0" encoding="utf-8"?>
<calcChain xmlns="http://schemas.openxmlformats.org/spreadsheetml/2006/main">
  <c r="L33" i="6"/>
  <c r="J33"/>
  <c r="H33"/>
  <c r="G33"/>
  <c r="F33"/>
  <c r="E33"/>
  <c r="D33"/>
  <c r="L32"/>
  <c r="K32"/>
  <c r="J32"/>
  <c r="I32"/>
  <c r="H32"/>
  <c r="G32"/>
  <c r="F32"/>
  <c r="E32"/>
  <c r="D32"/>
  <c r="L31"/>
  <c r="K31"/>
  <c r="J31"/>
  <c r="I31"/>
  <c r="H31"/>
  <c r="G31"/>
  <c r="F31"/>
  <c r="E31"/>
  <c r="D31"/>
  <c r="L30"/>
  <c r="K30"/>
  <c r="J30"/>
  <c r="I30"/>
  <c r="H30"/>
  <c r="G30"/>
  <c r="F30"/>
  <c r="E30"/>
  <c r="D30"/>
  <c r="C30"/>
  <c r="L26"/>
  <c r="K26"/>
  <c r="J26"/>
  <c r="H26"/>
  <c r="G26"/>
  <c r="F26"/>
  <c r="E26"/>
  <c r="D26"/>
  <c r="C26"/>
  <c r="L22"/>
  <c r="K22"/>
  <c r="J22"/>
  <c r="I22"/>
  <c r="H22"/>
  <c r="G22"/>
  <c r="F22"/>
  <c r="E22"/>
  <c r="D22"/>
  <c r="C22"/>
  <c r="L18"/>
  <c r="K18"/>
  <c r="J18"/>
  <c r="I18"/>
  <c r="H18"/>
  <c r="G18"/>
  <c r="F18"/>
  <c r="E18"/>
  <c r="D18"/>
  <c r="C17"/>
  <c r="C33" s="1"/>
  <c r="C16"/>
  <c r="C32" s="1"/>
  <c r="C15"/>
  <c r="C31" s="1"/>
  <c r="L14"/>
  <c r="K14"/>
  <c r="J14"/>
  <c r="I14"/>
  <c r="H14"/>
  <c r="G14"/>
  <c r="F14"/>
  <c r="E14"/>
  <c r="D14"/>
  <c r="C14"/>
  <c r="L10"/>
  <c r="L34" s="1"/>
  <c r="K10"/>
  <c r="K34" s="1"/>
  <c r="J10"/>
  <c r="J34" s="1"/>
  <c r="I10"/>
  <c r="I34" s="1"/>
  <c r="H10"/>
  <c r="H34" s="1"/>
  <c r="G10"/>
  <c r="G34" s="1"/>
  <c r="F10"/>
  <c r="F34" s="1"/>
  <c r="E10"/>
  <c r="E34" s="1"/>
  <c r="D10"/>
  <c r="D34" s="1"/>
  <c r="C10"/>
  <c r="C34" l="1"/>
  <c r="C18"/>
</calcChain>
</file>

<file path=xl/sharedStrings.xml><?xml version="1.0" encoding="utf-8"?>
<sst xmlns="http://schemas.openxmlformats.org/spreadsheetml/2006/main" count="212" uniqueCount="116">
  <si>
    <t>Patērētāju tiesību aizsardzības centrs</t>
  </si>
  <si>
    <t>K. Valdemāra iela 157, Rīga, LV-1013</t>
  </si>
  <si>
    <t>1ktab</t>
  </si>
  <si>
    <t>Iesniegumi un sūdzības 2011. gadā</t>
  </si>
  <si>
    <t>( kopsavilkums līdz 2011. gada 31. decembrim)</t>
  </si>
  <si>
    <t>Administratīvā teritorija</t>
  </si>
  <si>
    <t>Saņemts iesniegumu un sūdzību kopā</t>
  </si>
  <si>
    <t>Iesniegumos un sūdzībās norādītās pretenzijas*</t>
  </si>
  <si>
    <t>līguma noteikumiem neatbilstoša prece</t>
  </si>
  <si>
    <t>līguma noteikumiem neatbilstošs pakalpojums</t>
  </si>
  <si>
    <t>prasījuma izskatīšanas pārkāpumi</t>
  </si>
  <si>
    <t>līgumslēdzēju tiesiskās vienlīdzības principa neievērošana</t>
  </si>
  <si>
    <t>nepilnīga, nepatiesa informācija</t>
  </si>
  <si>
    <t>nepareizi noteikta samaksa par pirkumu un svars vai mērs</t>
  </si>
  <si>
    <t>un citas pretenzijas</t>
  </si>
  <si>
    <t>Rīga</t>
  </si>
  <si>
    <t>Rīga (PKIAD)</t>
  </si>
  <si>
    <t>Daugavpils</t>
  </si>
  <si>
    <t>PTAC</t>
  </si>
  <si>
    <t>* saņemto pretenziju veidu kopējais skaits var neatbilst iesniegumu un sūdzību skaitam, jo vienā iesniegumā vai sūdzībā var būt vairākas norādītas pretenzijas (aile 3-9)</t>
  </si>
  <si>
    <t>K. Valdemāra ielā 157, Rīga, LV-1013</t>
  </si>
  <si>
    <t>2ktab</t>
  </si>
  <si>
    <t>Iesniegumu un sūdzību izskatīšanas rezultāti 2011. gadā</t>
  </si>
  <si>
    <t>(kopsavilkums līdz 2011. gada 31. decembrim)</t>
  </si>
  <si>
    <t>Izskatīts iesniegumu un sūdzību kopā</t>
  </si>
  <si>
    <t>tajā skaitā</t>
  </si>
  <si>
    <t>Rasts pozitīvs risinājums</t>
  </si>
  <si>
    <t>Pieņemts patērētājam labvēlīgs lēmums</t>
  </si>
  <si>
    <t>Sūdzība nepamatota</t>
  </si>
  <si>
    <t xml:space="preserve">Sniegts skaidrojums, konsultācija,   informācija </t>
  </si>
  <si>
    <t>Nosūtīts citām institūcijām</t>
  </si>
  <si>
    <t>Atsaukts</t>
  </si>
  <si>
    <t>Atteikts*</t>
  </si>
  <si>
    <t>Izskatīšanas stadijā</t>
  </si>
  <si>
    <t>DRP</t>
  </si>
  <si>
    <t>2012. gada 4. janvārī</t>
  </si>
  <si>
    <t xml:space="preserve">  * ja iesniegums noformēts neatbilstoši normatīvo aktu prasībām vai ja iesniedzējs neatbilst patērētāja definīcijai u.c.</t>
  </si>
  <si>
    <t>3ktab</t>
  </si>
  <si>
    <t>Iesniegumu un sūdzību par līguma noteikumiem neatbilstošām precēm izskatīšanas rezultāti 2011. gadā</t>
  </si>
  <si>
    <t>Preces</t>
  </si>
  <si>
    <t>Iesniedzēju skaits</t>
  </si>
  <si>
    <t xml:space="preserve">Rasts pozitīvs risinājums </t>
  </si>
  <si>
    <t>Sniegts skaidrojums, konsultācija, informācija</t>
  </si>
  <si>
    <t>Atteikts</t>
  </si>
  <si>
    <t>skaits</t>
  </si>
  <si>
    <t>summa (Ls)</t>
  </si>
  <si>
    <t>Apavi</t>
  </si>
  <si>
    <t>Elektropreces</t>
  </si>
  <si>
    <t xml:space="preserve">Mobilie telefoni </t>
  </si>
  <si>
    <t>Mēbeles</t>
  </si>
  <si>
    <t>Automašīnas</t>
  </si>
  <si>
    <t>Dzīvokļi, mājas</t>
  </si>
  <si>
    <t>Citas preces</t>
  </si>
  <si>
    <t xml:space="preserve">PTAC </t>
  </si>
  <si>
    <t>Tekstilizstrādājumi</t>
  </si>
  <si>
    <t>4ktab</t>
  </si>
  <si>
    <t>Iesniegumu un sūdzību par līguma noteikumiem neatbilstošiem pakalpojumiem izskatīšanas rezultāti 2011. gadā</t>
  </si>
  <si>
    <t>Pakalpojuma nosaukums</t>
  </si>
  <si>
    <t>sūdzība nepamatota</t>
  </si>
  <si>
    <t>nosūtīts citām institūcijām</t>
  </si>
  <si>
    <t>atsaukts</t>
  </si>
  <si>
    <t>atteikts</t>
  </si>
  <si>
    <t>izskatīšanas stadijā</t>
  </si>
  <si>
    <t xml:space="preserve">Tūrisma </t>
  </si>
  <si>
    <t>Avio</t>
  </si>
  <si>
    <t>Distances līgumu</t>
  </si>
  <si>
    <t xml:space="preserve">Mēbeļu individuālo pasūtījumu </t>
  </si>
  <si>
    <t xml:space="preserve">Būvniecības </t>
  </si>
  <si>
    <t xml:space="preserve">Īres un komunālie </t>
  </si>
  <si>
    <t>Elektronisko sakaru</t>
  </si>
  <si>
    <t>Automašīnu remonta</t>
  </si>
  <si>
    <t>Citi pakalpojumi</t>
  </si>
  <si>
    <t>KOPĀ</t>
  </si>
  <si>
    <t xml:space="preserve">Ķīmiskās tīrīšanas </t>
  </si>
  <si>
    <t>12_1ktab</t>
  </si>
  <si>
    <t>Krišjāņa Valdemāra iela 157, Rīga, LV-1013</t>
  </si>
  <si>
    <t>Iesniegumi un sūdzības par netaisnīgiem līguma noteikumiem un to izskatīšanas rezultāti 2011. gadā                                                                                                                                                             (kopsavilkums līdz 2011. gada 31. decembrim)</t>
  </si>
  <si>
    <t>Līguma veids</t>
  </si>
  <si>
    <t>Tajā skaitā</t>
  </si>
  <si>
    <t xml:space="preserve">Sniegts skaidrojums </t>
  </si>
  <si>
    <t>Kompleksa tūrisma
pakalpojuma līgums</t>
  </si>
  <si>
    <t>Patērētāja kreditēšanas
līgums</t>
  </si>
  <si>
    <t>Distances līgums</t>
  </si>
  <si>
    <t>Preces vai pakalpojuma iegādes līgums</t>
  </si>
  <si>
    <t xml:space="preserve">Būvniecības 
pakalpojumu līgums
</t>
  </si>
  <si>
    <t xml:space="preserve">Apsaimniekošanas
līgums
</t>
  </si>
  <si>
    <t>Elektronisko sakaru pakalpojumu līgums</t>
  </si>
  <si>
    <t>Nekustamā īpašuma pirkuma līgums (priekšlīgums)</t>
  </si>
  <si>
    <t xml:space="preserve">Apdrošināšanas
līgums
</t>
  </si>
  <si>
    <t>Līgumi par citu finanšu pakalpojumu sniegšanu</t>
  </si>
  <si>
    <t>Citi līgumi</t>
  </si>
  <si>
    <t>Kopā</t>
  </si>
  <si>
    <t xml:space="preserve">2012. gada 4. janvāris </t>
  </si>
  <si>
    <t>Konsultācijas 2011. gadā</t>
  </si>
  <si>
    <t>Struktūrvienība</t>
  </si>
  <si>
    <t>Konsultāciju saņēmēji, to skaits</t>
  </si>
  <si>
    <t>Sniegtas konsultācijas un informācija</t>
  </si>
  <si>
    <t>Pakalpojumi</t>
  </si>
  <si>
    <t>Līgumi</t>
  </si>
  <si>
    <t>Reklāma/ komercprakse/ e-komercija</t>
  </si>
  <si>
    <t>Tirgus uzraudzība</t>
  </si>
  <si>
    <t>Metroloģiskā uzraudzība</t>
  </si>
  <si>
    <t>Bīstamo iekārtu uzraudzība</t>
  </si>
  <si>
    <t>Licencēšana</t>
  </si>
  <si>
    <t>Cita kategorija</t>
  </si>
  <si>
    <t>Rīga (PKSD)</t>
  </si>
  <si>
    <t>Fiziskas personas</t>
  </si>
  <si>
    <t>Jurid. personas</t>
  </si>
  <si>
    <t>Citas iestādes</t>
  </si>
  <si>
    <t>Rīga (PPUD)</t>
  </si>
  <si>
    <t>Rīga (PIKD)</t>
  </si>
  <si>
    <t>Rīga (KREUD)</t>
  </si>
  <si>
    <t>2012. gada 5. janvārī</t>
  </si>
  <si>
    <t xml:space="preserve">Citas iestādes </t>
  </si>
  <si>
    <t xml:space="preserve">Jurid. Personas </t>
  </si>
  <si>
    <t xml:space="preserve">Fiziskas personas </t>
  </si>
</sst>
</file>

<file path=xl/styles.xml><?xml version="1.0" encoding="utf-8"?>
<styleSheet xmlns="http://schemas.openxmlformats.org/spreadsheetml/2006/main">
  <fonts count="29">
    <font>
      <sz val="11"/>
      <color theme="1"/>
      <name val="Calibri"/>
      <family val="2"/>
      <charset val="186"/>
      <scheme val="minor"/>
    </font>
    <font>
      <sz val="10"/>
      <name val="Arial"/>
      <charset val="186"/>
    </font>
    <font>
      <i/>
      <sz val="10"/>
      <name val="Arial"/>
      <family val="2"/>
      <charset val="186"/>
    </font>
    <font>
      <sz val="10"/>
      <name val="Arial"/>
      <family val="2"/>
      <charset val="186"/>
    </font>
    <font>
      <i/>
      <shadow/>
      <sz val="10"/>
      <name val="Arial"/>
      <family val="2"/>
      <charset val="186"/>
    </font>
    <font>
      <b/>
      <sz val="16"/>
      <name val="Arial"/>
      <family val="2"/>
      <charset val="186"/>
    </font>
    <font>
      <b/>
      <sz val="14"/>
      <name val="Arial"/>
      <family val="2"/>
      <charset val="186"/>
    </font>
    <font>
      <sz val="8"/>
      <name val="Arial"/>
      <family val="2"/>
      <charset val="186"/>
    </font>
    <font>
      <sz val="9"/>
      <name val="Arial"/>
      <family val="2"/>
      <charset val="186"/>
    </font>
    <font>
      <b/>
      <sz val="10"/>
      <name val="Arial"/>
      <family val="2"/>
      <charset val="186"/>
    </font>
    <font>
      <i/>
      <sz val="10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i/>
      <sz val="8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3"/>
      <name val="Arial"/>
      <family val="2"/>
    </font>
    <font>
      <sz val="7"/>
      <name val="Arial"/>
      <family val="2"/>
      <charset val="186"/>
    </font>
    <font>
      <sz val="7"/>
      <name val="Times New Roman"/>
      <family val="1"/>
      <charset val="186"/>
    </font>
    <font>
      <b/>
      <sz val="8"/>
      <name val="Arial"/>
      <family val="2"/>
      <charset val="186"/>
    </font>
    <font>
      <b/>
      <sz val="7"/>
      <name val="Arial"/>
      <family val="2"/>
      <charset val="186"/>
    </font>
    <font>
      <sz val="8"/>
      <name val="Arial"/>
      <family val="2"/>
      <charset val="204"/>
    </font>
    <font>
      <sz val="8"/>
      <name val="Arial"/>
      <family val="2"/>
    </font>
    <font>
      <b/>
      <sz val="7"/>
      <name val="Arial"/>
      <family val="2"/>
    </font>
    <font>
      <b/>
      <sz val="12"/>
      <name val="Arial"/>
      <family val="2"/>
      <charset val="186"/>
    </font>
    <font>
      <sz val="7.5"/>
      <name val="Times New Roman"/>
      <family val="1"/>
      <charset val="186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14">
    <border>
      <left/>
      <right/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85">
    <xf numFmtId="0" fontId="0" fillId="0" borderId="0" xfId="0"/>
    <xf numFmtId="0" fontId="1" fillId="0" borderId="0" xfId="1"/>
    <xf numFmtId="0" fontId="3" fillId="0" borderId="0" xfId="1" applyFont="1"/>
    <xf numFmtId="0" fontId="4" fillId="0" borderId="0" xfId="1" applyFont="1" applyAlignment="1"/>
    <xf numFmtId="0" fontId="1" fillId="0" borderId="1" xfId="1" applyBorder="1" applyAlignment="1">
      <alignment horizontal="center" vertical="center" wrapText="1"/>
    </xf>
    <xf numFmtId="0" fontId="1" fillId="0" borderId="2" xfId="1" applyBorder="1" applyAlignment="1">
      <alignment horizontal="center" vertical="center" wrapText="1"/>
    </xf>
    <xf numFmtId="0" fontId="1" fillId="0" borderId="0" xfId="1" applyBorder="1"/>
    <xf numFmtId="0" fontId="7" fillId="2" borderId="3" xfId="1" applyFont="1" applyFill="1" applyBorder="1" applyAlignment="1">
      <alignment horizontal="center" vertical="top" wrapText="1"/>
    </xf>
    <xf numFmtId="0" fontId="7" fillId="2" borderId="4" xfId="1" applyFont="1" applyFill="1" applyBorder="1" applyAlignment="1">
      <alignment horizontal="center" vertical="top" wrapText="1"/>
    </xf>
    <xf numFmtId="0" fontId="2" fillId="0" borderId="0" xfId="1" applyFont="1" applyAlignment="1">
      <alignment horizontal="right"/>
    </xf>
    <xf numFmtId="0" fontId="5" fillId="0" borderId="0" xfId="1" applyFont="1" applyAlignment="1"/>
    <xf numFmtId="0" fontId="6" fillId="0" borderId="0" xfId="1" applyFont="1" applyAlignment="1"/>
    <xf numFmtId="0" fontId="7" fillId="2" borderId="5" xfId="1" applyFont="1" applyFill="1" applyBorder="1" applyAlignment="1">
      <alignment horizontal="center" vertical="top" wrapText="1"/>
    </xf>
    <xf numFmtId="0" fontId="7" fillId="2" borderId="6" xfId="1" applyFont="1" applyFill="1" applyBorder="1" applyAlignment="1">
      <alignment horizontal="center" vertical="top" wrapText="1"/>
    </xf>
    <xf numFmtId="0" fontId="1" fillId="0" borderId="7" xfId="1" applyFill="1" applyBorder="1" applyAlignment="1">
      <alignment horizontal="center" vertical="center" wrapText="1"/>
    </xf>
    <xf numFmtId="0" fontId="3" fillId="2" borderId="18" xfId="1" applyFont="1" applyFill="1" applyBorder="1" applyAlignment="1">
      <alignment horizontal="center" vertical="center" wrapText="1"/>
    </xf>
    <xf numFmtId="0" fontId="3" fillId="2" borderId="19" xfId="1" applyFont="1" applyFill="1" applyBorder="1" applyAlignment="1">
      <alignment horizontal="center" vertical="center" wrapText="1"/>
    </xf>
    <xf numFmtId="0" fontId="3" fillId="2" borderId="20" xfId="1" applyFont="1" applyFill="1" applyBorder="1" applyAlignment="1">
      <alignment horizontal="center" vertical="center" wrapText="1"/>
    </xf>
    <xf numFmtId="0" fontId="3" fillId="2" borderId="21" xfId="1" applyFont="1" applyFill="1" applyBorder="1" applyAlignment="1">
      <alignment horizontal="center" vertical="center" wrapText="1"/>
    </xf>
    <xf numFmtId="0" fontId="3" fillId="0" borderId="21" xfId="1" applyFont="1" applyFill="1" applyBorder="1" applyAlignment="1">
      <alignment horizontal="center" vertical="center" wrapText="1"/>
    </xf>
    <xf numFmtId="0" fontId="9" fillId="2" borderId="22" xfId="1" applyFont="1" applyFill="1" applyBorder="1" applyAlignment="1">
      <alignment horizontal="center" vertical="center" wrapText="1"/>
    </xf>
    <xf numFmtId="0" fontId="9" fillId="2" borderId="23" xfId="1" applyFont="1" applyFill="1" applyBorder="1" applyAlignment="1">
      <alignment horizontal="center" vertical="center" wrapText="1"/>
    </xf>
    <xf numFmtId="0" fontId="9" fillId="2" borderId="24" xfId="1" applyFont="1" applyFill="1" applyBorder="1" applyAlignment="1">
      <alignment horizontal="center" vertical="center" wrapText="1"/>
    </xf>
    <xf numFmtId="0" fontId="3" fillId="2" borderId="25" xfId="1" applyFont="1" applyFill="1" applyBorder="1" applyAlignment="1">
      <alignment horizontal="center" vertical="center" wrapText="1"/>
    </xf>
    <xf numFmtId="0" fontId="3" fillId="0" borderId="26" xfId="1" applyFont="1" applyFill="1" applyBorder="1" applyAlignment="1">
      <alignment horizontal="center" vertical="center" wrapText="1"/>
    </xf>
    <xf numFmtId="0" fontId="7" fillId="0" borderId="0" xfId="1" applyFont="1" applyAlignment="1">
      <alignment horizontal="center"/>
    </xf>
    <xf numFmtId="0" fontId="3" fillId="0" borderId="8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 wrapText="1"/>
    </xf>
    <xf numFmtId="0" fontId="3" fillId="0" borderId="14" xfId="1" applyFont="1" applyBorder="1" applyAlignment="1">
      <alignment horizontal="center" vertical="center" wrapText="1"/>
    </xf>
    <xf numFmtId="0" fontId="3" fillId="0" borderId="15" xfId="1" applyFont="1" applyBorder="1" applyAlignment="1">
      <alignment horizontal="center" vertical="center" wrapText="1"/>
    </xf>
    <xf numFmtId="0" fontId="4" fillId="0" borderId="0" xfId="1" applyFont="1" applyAlignment="1">
      <alignment horizontal="left"/>
    </xf>
    <xf numFmtId="0" fontId="2" fillId="0" borderId="0" xfId="1" applyFont="1" applyAlignment="1">
      <alignment horizontal="left"/>
    </xf>
    <xf numFmtId="0" fontId="3" fillId="0" borderId="16" xfId="1" applyFont="1" applyBorder="1" applyAlignment="1">
      <alignment horizontal="center" vertical="center" wrapText="1"/>
    </xf>
    <xf numFmtId="0" fontId="3" fillId="0" borderId="17" xfId="1" applyFont="1" applyBorder="1" applyAlignment="1">
      <alignment horizontal="center" vertical="center" wrapText="1"/>
    </xf>
    <xf numFmtId="0" fontId="5" fillId="0" borderId="0" xfId="1" applyFont="1" applyAlignment="1">
      <alignment horizontal="center"/>
    </xf>
    <xf numFmtId="0" fontId="6" fillId="0" borderId="0" xfId="1" applyFont="1" applyAlignment="1">
      <alignment horizontal="center"/>
    </xf>
    <xf numFmtId="0" fontId="1" fillId="0" borderId="21" xfId="2" applyBorder="1" applyAlignment="1">
      <alignment horizontal="center" vertical="center" wrapText="1"/>
    </xf>
    <xf numFmtId="0" fontId="1" fillId="0" borderId="0" xfId="2"/>
    <xf numFmtId="0" fontId="10" fillId="0" borderId="0" xfId="2" applyFont="1" applyAlignment="1">
      <alignment horizontal="right" vertical="center" wrapText="1"/>
    </xf>
    <xf numFmtId="0" fontId="11" fillId="0" borderId="27" xfId="2" applyFont="1" applyBorder="1" applyAlignment="1">
      <alignment horizontal="center" vertical="center" wrapText="1"/>
    </xf>
    <xf numFmtId="0" fontId="11" fillId="0" borderId="28" xfId="2" applyFont="1" applyBorder="1" applyAlignment="1">
      <alignment horizontal="center" vertical="center" wrapText="1"/>
    </xf>
    <xf numFmtId="0" fontId="11" fillId="0" borderId="29" xfId="2" applyFont="1" applyBorder="1" applyAlignment="1">
      <alignment horizontal="center" vertical="center" wrapText="1"/>
    </xf>
    <xf numFmtId="0" fontId="1" fillId="0" borderId="1" xfId="2" applyBorder="1" applyAlignment="1">
      <alignment horizontal="center" vertical="center" wrapText="1"/>
    </xf>
    <xf numFmtId="0" fontId="11" fillId="0" borderId="30" xfId="2" applyFont="1" applyBorder="1" applyAlignment="1">
      <alignment horizontal="center" vertical="center" wrapText="1"/>
    </xf>
    <xf numFmtId="0" fontId="1" fillId="0" borderId="31" xfId="2" applyBorder="1" applyAlignment="1">
      <alignment horizontal="center" vertical="center" wrapText="1"/>
    </xf>
    <xf numFmtId="0" fontId="12" fillId="0" borderId="32" xfId="2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0" fontId="1" fillId="0" borderId="26" xfId="2" applyBorder="1" applyAlignment="1">
      <alignment horizontal="center" vertical="center" wrapText="1"/>
    </xf>
    <xf numFmtId="0" fontId="1" fillId="0" borderId="21" xfId="2" applyBorder="1" applyAlignment="1">
      <alignment horizontal="center" vertical="center" wrapText="1"/>
    </xf>
    <xf numFmtId="0" fontId="1" fillId="0" borderId="33" xfId="2" applyBorder="1" applyAlignment="1">
      <alignment horizontal="center" vertical="center" wrapText="1"/>
    </xf>
    <xf numFmtId="0" fontId="1" fillId="0" borderId="43" xfId="2" applyBorder="1" applyAlignment="1">
      <alignment horizontal="center" vertical="center" wrapText="1"/>
    </xf>
    <xf numFmtId="0" fontId="1" fillId="0" borderId="20" xfId="2" applyBorder="1" applyAlignment="1">
      <alignment horizontal="center" vertical="center" wrapText="1"/>
    </xf>
    <xf numFmtId="0" fontId="9" fillId="0" borderId="44" xfId="2" applyFont="1" applyBorder="1" applyAlignment="1">
      <alignment horizontal="center" vertical="center" wrapText="1"/>
    </xf>
    <xf numFmtId="0" fontId="9" fillId="0" borderId="24" xfId="2" applyFont="1" applyBorder="1" applyAlignment="1">
      <alignment horizontal="center" vertical="center" wrapText="1"/>
    </xf>
    <xf numFmtId="0" fontId="1" fillId="0" borderId="25" xfId="2" applyBorder="1" applyAlignment="1">
      <alignment horizontal="center" vertical="center" wrapText="1"/>
    </xf>
    <xf numFmtId="0" fontId="1" fillId="0" borderId="34" xfId="2" applyBorder="1" applyAlignment="1">
      <alignment horizontal="center" vertical="center" wrapText="1"/>
    </xf>
    <xf numFmtId="0" fontId="10" fillId="0" borderId="0" xfId="2" applyFont="1" applyAlignment="1">
      <alignment vertical="center" wrapText="1"/>
    </xf>
    <xf numFmtId="0" fontId="10" fillId="0" borderId="0" xfId="2" applyFont="1" applyAlignment="1">
      <alignment horizontal="left" vertical="center" wrapText="1"/>
    </xf>
    <xf numFmtId="0" fontId="1" fillId="0" borderId="35" xfId="2" applyBorder="1" applyAlignment="1">
      <alignment horizontal="center" vertical="center" wrapText="1"/>
    </xf>
    <xf numFmtId="0" fontId="1" fillId="0" borderId="2" xfId="2" applyBorder="1" applyAlignment="1">
      <alignment horizontal="center" vertical="center" wrapText="1"/>
    </xf>
    <xf numFmtId="0" fontId="1" fillId="0" borderId="36" xfId="2" applyBorder="1" applyAlignment="1">
      <alignment horizontal="center" vertical="center" wrapText="1"/>
    </xf>
    <xf numFmtId="0" fontId="1" fillId="0" borderId="37" xfId="2" applyBorder="1" applyAlignment="1">
      <alignment horizontal="center" vertical="center" wrapText="1"/>
    </xf>
    <xf numFmtId="0" fontId="1" fillId="0" borderId="33" xfId="2" applyBorder="1" applyAlignment="1">
      <alignment horizontal="center" vertical="center" wrapText="1"/>
    </xf>
    <xf numFmtId="0" fontId="8" fillId="0" borderId="0" xfId="2" applyFont="1" applyAlignment="1">
      <alignment horizontal="left"/>
    </xf>
    <xf numFmtId="0" fontId="14" fillId="0" borderId="0" xfId="2" applyFont="1" applyAlignment="1">
      <alignment horizontal="center" vertical="center" wrapText="1"/>
    </xf>
    <xf numFmtId="0" fontId="15" fillId="0" borderId="0" xfId="2" applyFont="1" applyAlignment="1">
      <alignment horizontal="center" vertical="center" wrapText="1"/>
    </xf>
    <xf numFmtId="0" fontId="1" fillId="0" borderId="38" xfId="2" applyBorder="1" applyAlignment="1">
      <alignment horizontal="center" vertical="center" wrapText="1"/>
    </xf>
    <xf numFmtId="0" fontId="1" fillId="0" borderId="39" xfId="2" applyBorder="1" applyAlignment="1">
      <alignment horizontal="center" vertical="center" wrapText="1"/>
    </xf>
    <xf numFmtId="0" fontId="1" fillId="0" borderId="40" xfId="2" applyBorder="1" applyAlignment="1">
      <alignment horizontal="center" vertical="center" wrapText="1"/>
    </xf>
    <xf numFmtId="0" fontId="1" fillId="0" borderId="41" xfId="2" applyBorder="1" applyAlignment="1">
      <alignment horizontal="center" vertical="center" wrapText="1"/>
    </xf>
    <xf numFmtId="0" fontId="1" fillId="0" borderId="42" xfId="2" applyBorder="1" applyAlignment="1">
      <alignment horizontal="center" vertical="center" wrapText="1"/>
    </xf>
    <xf numFmtId="0" fontId="3" fillId="0" borderId="0" xfId="2" applyFont="1" applyAlignment="1">
      <alignment horizontal="left" vertical="center" wrapText="1"/>
    </xf>
    <xf numFmtId="0" fontId="1" fillId="0" borderId="0" xfId="2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right" wrapText="1"/>
    </xf>
    <xf numFmtId="0" fontId="15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7" fillId="0" borderId="45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top" wrapText="1"/>
    </xf>
    <xf numFmtId="0" fontId="3" fillId="0" borderId="4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top" wrapText="1"/>
    </xf>
    <xf numFmtId="0" fontId="3" fillId="0" borderId="25" xfId="0" applyFont="1" applyBorder="1" applyAlignment="1">
      <alignment horizontal="center" vertical="top" wrapText="1"/>
    </xf>
    <xf numFmtId="0" fontId="3" fillId="0" borderId="47" xfId="0" applyFont="1" applyBorder="1" applyAlignment="1">
      <alignment horizontal="center" vertical="top" wrapText="1"/>
    </xf>
    <xf numFmtId="0" fontId="3" fillId="0" borderId="48" xfId="0" applyFont="1" applyBorder="1" applyAlignment="1">
      <alignment horizontal="center" vertical="top" wrapText="1"/>
    </xf>
    <xf numFmtId="0" fontId="3" fillId="0" borderId="49" xfId="0" applyFont="1" applyBorder="1" applyAlignment="1">
      <alignment horizontal="center" vertical="top" wrapText="1"/>
    </xf>
    <xf numFmtId="0" fontId="3" fillId="0" borderId="50" xfId="0" applyFont="1" applyBorder="1" applyAlignment="1">
      <alignment horizontal="center" vertical="top" wrapText="1"/>
    </xf>
    <xf numFmtId="0" fontId="3" fillId="0" borderId="51" xfId="0" applyFont="1" applyBorder="1" applyAlignment="1">
      <alignment horizontal="center" vertical="top" wrapText="1"/>
    </xf>
    <xf numFmtId="0" fontId="3" fillId="0" borderId="52" xfId="0" applyFont="1" applyBorder="1" applyAlignment="1">
      <alignment horizontal="center" vertical="top" wrapText="1"/>
    </xf>
    <xf numFmtId="0" fontId="17" fillId="0" borderId="20" xfId="0" applyFont="1" applyBorder="1" applyAlignment="1">
      <alignment horizontal="center" vertical="top" wrapText="1"/>
    </xf>
    <xf numFmtId="0" fontId="17" fillId="0" borderId="25" xfId="0" applyFont="1" applyBorder="1" applyAlignment="1">
      <alignment horizontal="center" vertical="top" wrapText="1"/>
    </xf>
    <xf numFmtId="0" fontId="3" fillId="0" borderId="36" xfId="0" applyFont="1" applyBorder="1" applyAlignment="1">
      <alignment horizontal="center" vertical="center" wrapText="1"/>
    </xf>
    <xf numFmtId="0" fontId="7" fillId="0" borderId="53" xfId="0" applyFont="1" applyBorder="1" applyAlignment="1">
      <alignment horizontal="center" vertical="center" wrapText="1"/>
    </xf>
    <xf numFmtId="0" fontId="17" fillId="0" borderId="53" xfId="0" applyFont="1" applyBorder="1" applyAlignment="1">
      <alignment horizontal="center" vertical="top" wrapText="1"/>
    </xf>
    <xf numFmtId="0" fontId="17" fillId="0" borderId="26" xfId="0" applyFont="1" applyBorder="1" applyAlignment="1">
      <alignment horizontal="center" vertical="top" wrapText="1"/>
    </xf>
    <xf numFmtId="0" fontId="18" fillId="0" borderId="28" xfId="0" applyFont="1" applyBorder="1" applyAlignment="1">
      <alignment horizontal="center" vertical="top" wrapText="1"/>
    </xf>
    <xf numFmtId="0" fontId="18" fillId="0" borderId="27" xfId="0" applyFont="1" applyBorder="1" applyAlignment="1">
      <alignment horizontal="center" vertical="top" wrapText="1"/>
    </xf>
    <xf numFmtId="0" fontId="18" fillId="0" borderId="27" xfId="0" applyFont="1" applyBorder="1" applyAlignment="1">
      <alignment vertical="top" wrapText="1"/>
    </xf>
    <xf numFmtId="0" fontId="18" fillId="0" borderId="29" xfId="0" applyFont="1" applyBorder="1" applyAlignment="1">
      <alignment horizontal="center" vertical="top" wrapText="1"/>
    </xf>
    <xf numFmtId="0" fontId="7" fillId="0" borderId="1" xfId="0" applyFont="1" applyBorder="1" applyAlignment="1">
      <alignment vertical="top" wrapText="1"/>
    </xf>
    <xf numFmtId="0" fontId="17" fillId="0" borderId="54" xfId="0" applyFont="1" applyBorder="1" applyAlignment="1">
      <alignment horizontal="center" vertical="top" wrapText="1"/>
    </xf>
    <xf numFmtId="0" fontId="17" fillId="0" borderId="55" xfId="0" applyFont="1" applyBorder="1" applyAlignment="1">
      <alignment horizontal="center" vertical="top" wrapText="1"/>
    </xf>
    <xf numFmtId="0" fontId="7" fillId="0" borderId="2" xfId="0" applyFont="1" applyBorder="1" applyAlignment="1">
      <alignment vertical="top" wrapText="1"/>
    </xf>
    <xf numFmtId="0" fontId="17" fillId="0" borderId="56" xfId="0" applyFont="1" applyBorder="1" applyAlignment="1">
      <alignment horizontal="center" vertical="top" wrapText="1"/>
    </xf>
    <xf numFmtId="0" fontId="7" fillId="0" borderId="31" xfId="0" applyFont="1" applyBorder="1" applyAlignment="1">
      <alignment vertical="top" wrapText="1"/>
    </xf>
    <xf numFmtId="0" fontId="17" fillId="0" borderId="53" xfId="0" applyFont="1" applyBorder="1" applyAlignment="1">
      <alignment horizontal="center" vertical="top" wrapText="1"/>
    </xf>
    <xf numFmtId="0" fontId="17" fillId="0" borderId="26" xfId="0" applyFont="1" applyBorder="1" applyAlignment="1">
      <alignment horizontal="center" vertical="top" wrapText="1"/>
    </xf>
    <xf numFmtId="0" fontId="19" fillId="0" borderId="32" xfId="0" applyFont="1" applyBorder="1" applyAlignment="1">
      <alignment vertical="top" wrapText="1"/>
    </xf>
    <xf numFmtId="0" fontId="20" fillId="0" borderId="44" xfId="0" applyFont="1" applyBorder="1" applyAlignment="1">
      <alignment horizontal="center" vertical="top" wrapText="1"/>
    </xf>
    <xf numFmtId="0" fontId="20" fillId="0" borderId="24" xfId="0" applyFont="1" applyBorder="1" applyAlignment="1">
      <alignment horizontal="center" vertical="top" wrapText="1"/>
    </xf>
    <xf numFmtId="0" fontId="1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2" fontId="17" fillId="0" borderId="54" xfId="0" applyNumberFormat="1" applyFont="1" applyBorder="1" applyAlignment="1">
      <alignment horizontal="center" vertical="top" wrapText="1"/>
    </xf>
    <xf numFmtId="2" fontId="17" fillId="0" borderId="53" xfId="0" applyNumberFormat="1" applyFont="1" applyBorder="1" applyAlignment="1">
      <alignment horizontal="center" vertical="top" wrapText="1"/>
    </xf>
    <xf numFmtId="2" fontId="20" fillId="0" borderId="44" xfId="0" applyNumberFormat="1" applyFont="1" applyBorder="1" applyAlignment="1">
      <alignment horizontal="center" vertical="top" wrapText="1"/>
    </xf>
    <xf numFmtId="0" fontId="2" fillId="0" borderId="0" xfId="0" applyFont="1"/>
    <xf numFmtId="0" fontId="7" fillId="0" borderId="57" xfId="0" applyFont="1" applyBorder="1" applyAlignment="1">
      <alignment horizontal="center" vertical="center" wrapText="1"/>
    </xf>
    <xf numFmtId="0" fontId="7" fillId="0" borderId="58" xfId="0" applyFont="1" applyBorder="1" applyAlignment="1">
      <alignment horizontal="center" vertical="center" wrapText="1"/>
    </xf>
    <xf numFmtId="0" fontId="21" fillId="0" borderId="59" xfId="0" applyFont="1" applyBorder="1" applyAlignment="1">
      <alignment horizontal="center" vertical="center" wrapText="1"/>
    </xf>
    <xf numFmtId="0" fontId="21" fillId="0" borderId="60" xfId="0" applyFont="1" applyBorder="1" applyAlignment="1">
      <alignment horizontal="center" vertical="center" wrapText="1"/>
    </xf>
    <xf numFmtId="0" fontId="21" fillId="0" borderId="58" xfId="0" applyFont="1" applyBorder="1" applyAlignment="1">
      <alignment horizontal="center" vertical="center" wrapText="1"/>
    </xf>
    <xf numFmtId="0" fontId="21" fillId="0" borderId="61" xfId="0" applyFont="1" applyBorder="1" applyAlignment="1">
      <alignment horizontal="center" vertical="center" wrapText="1"/>
    </xf>
    <xf numFmtId="0" fontId="7" fillId="0" borderId="62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21" fillId="0" borderId="63" xfId="0" applyFont="1" applyBorder="1" applyAlignment="1">
      <alignment horizontal="center" vertical="center" wrapText="1"/>
    </xf>
    <xf numFmtId="0" fontId="21" fillId="0" borderId="64" xfId="0" applyFont="1" applyBorder="1" applyAlignment="1">
      <alignment horizontal="center" vertical="center" wrapText="1"/>
    </xf>
    <xf numFmtId="0" fontId="21" fillId="0" borderId="65" xfId="0" applyFont="1" applyBorder="1" applyAlignment="1">
      <alignment horizontal="center" vertical="center" wrapText="1"/>
    </xf>
    <xf numFmtId="0" fontId="21" fillId="0" borderId="66" xfId="0" applyFont="1" applyBorder="1" applyAlignment="1">
      <alignment horizontal="center" vertical="center" wrapText="1"/>
    </xf>
    <xf numFmtId="0" fontId="21" fillId="0" borderId="67" xfId="0" applyFont="1" applyBorder="1" applyAlignment="1">
      <alignment horizontal="center" vertical="center" wrapText="1"/>
    </xf>
    <xf numFmtId="0" fontId="21" fillId="0" borderId="68" xfId="0" applyFont="1" applyBorder="1" applyAlignment="1">
      <alignment horizontal="center" vertical="center" wrapText="1"/>
    </xf>
    <xf numFmtId="0" fontId="21" fillId="0" borderId="69" xfId="0" applyFont="1" applyBorder="1" applyAlignment="1">
      <alignment horizontal="center" vertical="center" wrapText="1"/>
    </xf>
    <xf numFmtId="0" fontId="21" fillId="0" borderId="70" xfId="0" applyFont="1" applyBorder="1" applyAlignment="1">
      <alignment horizontal="center" vertical="center" wrapText="1"/>
    </xf>
    <xf numFmtId="0" fontId="21" fillId="0" borderId="71" xfId="0" applyFont="1" applyBorder="1" applyAlignment="1">
      <alignment horizontal="center" vertical="center" wrapText="1"/>
    </xf>
    <xf numFmtId="0" fontId="21" fillId="0" borderId="55" xfId="0" applyFont="1" applyBorder="1" applyAlignment="1">
      <alignment horizontal="center" vertical="center" wrapText="1"/>
    </xf>
    <xf numFmtId="0" fontId="21" fillId="0" borderId="72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21" fillId="0" borderId="73" xfId="0" applyFont="1" applyBorder="1" applyAlignment="1">
      <alignment horizontal="center" vertical="center" wrapText="1"/>
    </xf>
    <xf numFmtId="0" fontId="21" fillId="0" borderId="74" xfId="0" applyFont="1" applyBorder="1" applyAlignment="1">
      <alignment horizontal="center" vertical="center" wrapText="1"/>
    </xf>
    <xf numFmtId="0" fontId="21" fillId="0" borderId="75" xfId="0" applyFont="1" applyBorder="1" applyAlignment="1">
      <alignment horizontal="center" vertical="center" wrapText="1"/>
    </xf>
    <xf numFmtId="0" fontId="21" fillId="0" borderId="25" xfId="0" applyFont="1" applyBorder="1" applyAlignment="1">
      <alignment horizontal="center" vertical="center" wrapText="1"/>
    </xf>
    <xf numFmtId="0" fontId="21" fillId="0" borderId="76" xfId="0" applyFont="1" applyBorder="1" applyAlignment="1">
      <alignment horizontal="center" vertical="center" wrapText="1"/>
    </xf>
    <xf numFmtId="0" fontId="21" fillId="0" borderId="77" xfId="0" applyFont="1" applyBorder="1" applyAlignment="1">
      <alignment horizontal="center" vertical="center" wrapText="1"/>
    </xf>
    <xf numFmtId="0" fontId="21" fillId="0" borderId="78" xfId="0" applyFont="1" applyBorder="1" applyAlignment="1">
      <alignment horizontal="center" vertical="center" wrapText="1"/>
    </xf>
    <xf numFmtId="0" fontId="21" fillId="0" borderId="79" xfId="0" applyFont="1" applyBorder="1" applyAlignment="1">
      <alignment horizontal="center" vertical="center" wrapText="1"/>
    </xf>
    <xf numFmtId="0" fontId="21" fillId="0" borderId="80" xfId="0" applyFont="1" applyBorder="1" applyAlignment="1">
      <alignment horizontal="center" vertical="center" wrapText="1"/>
    </xf>
    <xf numFmtId="0" fontId="21" fillId="0" borderId="81" xfId="0" applyFont="1" applyBorder="1" applyAlignment="1">
      <alignment horizontal="center" vertical="center" wrapText="1"/>
    </xf>
    <xf numFmtId="0" fontId="21" fillId="0" borderId="82" xfId="0" applyFont="1" applyBorder="1" applyAlignment="1">
      <alignment horizontal="center" vertical="center" wrapText="1"/>
    </xf>
    <xf numFmtId="0" fontId="21" fillId="0" borderId="83" xfId="0" applyFont="1" applyBorder="1" applyAlignment="1">
      <alignment horizontal="center" vertical="center" wrapText="1"/>
    </xf>
    <xf numFmtId="0" fontId="21" fillId="0" borderId="84" xfId="0" applyFont="1" applyBorder="1" applyAlignment="1">
      <alignment horizontal="center" vertical="center" wrapText="1"/>
    </xf>
    <xf numFmtId="0" fontId="21" fillId="0" borderId="26" xfId="0" applyFont="1" applyBorder="1" applyAlignment="1">
      <alignment horizontal="center" vertical="center" wrapText="1"/>
    </xf>
    <xf numFmtId="0" fontId="22" fillId="0" borderId="85" xfId="0" applyFont="1" applyBorder="1" applyAlignment="1">
      <alignment horizontal="center" vertical="center" wrapText="1"/>
    </xf>
    <xf numFmtId="0" fontId="22" fillId="0" borderId="86" xfId="0" applyFont="1" applyBorder="1" applyAlignment="1">
      <alignment horizontal="center" vertical="center" wrapText="1"/>
    </xf>
    <xf numFmtId="0" fontId="22" fillId="0" borderId="87" xfId="0" applyFont="1" applyBorder="1" applyAlignment="1">
      <alignment horizontal="center" vertical="center" wrapText="1"/>
    </xf>
    <xf numFmtId="0" fontId="22" fillId="0" borderId="30" xfId="0" applyFont="1" applyBorder="1" applyAlignment="1">
      <alignment horizontal="center" vertical="center" wrapText="1"/>
    </xf>
    <xf numFmtId="0" fontId="22" fillId="0" borderId="29" xfId="0" applyFont="1" applyBorder="1" applyAlignment="1">
      <alignment horizontal="center" vertical="center" wrapText="1"/>
    </xf>
    <xf numFmtId="0" fontId="7" fillId="0" borderId="88" xfId="0" applyFont="1" applyBorder="1" applyAlignment="1">
      <alignment horizontal="center" vertical="center" wrapText="1"/>
    </xf>
    <xf numFmtId="0" fontId="7" fillId="0" borderId="79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89" xfId="0" applyFont="1" applyBorder="1" applyAlignment="1">
      <alignment horizontal="center" vertical="center" wrapText="1"/>
    </xf>
    <xf numFmtId="0" fontId="23" fillId="0" borderId="85" xfId="0" applyFont="1" applyBorder="1" applyAlignment="1">
      <alignment horizontal="center" vertical="center" wrapText="1"/>
    </xf>
    <xf numFmtId="0" fontId="23" fillId="0" borderId="86" xfId="0" applyFont="1" applyBorder="1" applyAlignment="1">
      <alignment horizontal="center" vertical="center" wrapText="1"/>
    </xf>
    <xf numFmtId="0" fontId="23" fillId="0" borderId="87" xfId="0" applyFont="1" applyBorder="1" applyAlignment="1">
      <alignment horizontal="center" vertical="center" wrapText="1"/>
    </xf>
    <xf numFmtId="0" fontId="23" fillId="0" borderId="30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90" xfId="0" applyFont="1" applyBorder="1" applyAlignment="1">
      <alignment horizontal="center" vertical="center" wrapText="1"/>
    </xf>
    <xf numFmtId="0" fontId="7" fillId="0" borderId="91" xfId="0" applyFont="1" applyBorder="1" applyAlignment="1">
      <alignment horizontal="left" vertical="center" wrapText="1"/>
    </xf>
    <xf numFmtId="1" fontId="17" fillId="0" borderId="54" xfId="0" applyNumberFormat="1" applyFont="1" applyBorder="1" applyAlignment="1">
      <alignment horizontal="center" vertical="center" wrapText="1"/>
    </xf>
    <xf numFmtId="2" fontId="17" fillId="0" borderId="54" xfId="0" applyNumberFormat="1" applyFont="1" applyBorder="1" applyAlignment="1">
      <alignment horizontal="center" vertical="center" wrapText="1"/>
    </xf>
    <xf numFmtId="2" fontId="17" fillId="0" borderId="56" xfId="0" applyNumberFormat="1" applyFont="1" applyBorder="1" applyAlignment="1">
      <alignment horizontal="center" vertical="center" wrapText="1"/>
    </xf>
    <xf numFmtId="0" fontId="7" fillId="0" borderId="92" xfId="0" applyFont="1" applyBorder="1" applyAlignment="1">
      <alignment horizontal="left" vertical="center" wrapText="1"/>
    </xf>
    <xf numFmtId="1" fontId="17" fillId="0" borderId="20" xfId="0" applyNumberFormat="1" applyFont="1" applyBorder="1" applyAlignment="1">
      <alignment horizontal="center" vertical="center" wrapText="1"/>
    </xf>
    <xf numFmtId="2" fontId="17" fillId="0" borderId="20" xfId="0" applyNumberFormat="1" applyFont="1" applyBorder="1" applyAlignment="1">
      <alignment horizontal="center" vertical="center" wrapText="1"/>
    </xf>
    <xf numFmtId="2" fontId="17" fillId="0" borderId="25" xfId="0" applyNumberFormat="1" applyFont="1" applyBorder="1" applyAlignment="1">
      <alignment horizontal="center" vertical="center" wrapText="1"/>
    </xf>
    <xf numFmtId="0" fontId="7" fillId="0" borderId="92" xfId="0" applyFont="1" applyFill="1" applyBorder="1" applyAlignment="1">
      <alignment horizontal="left" vertical="center" wrapText="1"/>
    </xf>
    <xf numFmtId="0" fontId="17" fillId="0" borderId="92" xfId="0" applyFont="1" applyFill="1" applyBorder="1" applyAlignment="1">
      <alignment horizontal="left" vertical="center" wrapText="1"/>
    </xf>
    <xf numFmtId="0" fontId="7" fillId="0" borderId="93" xfId="0" applyFont="1" applyFill="1" applyBorder="1" applyAlignment="1">
      <alignment horizontal="left" vertical="center" wrapText="1"/>
    </xf>
    <xf numFmtId="1" fontId="17" fillId="0" borderId="21" xfId="0" applyNumberFormat="1" applyFont="1" applyBorder="1" applyAlignment="1">
      <alignment horizontal="center" vertical="center" wrapText="1"/>
    </xf>
    <xf numFmtId="2" fontId="17" fillId="0" borderId="21" xfId="0" applyNumberFormat="1" applyFont="1" applyBorder="1" applyAlignment="1">
      <alignment horizontal="center" vertical="center" wrapText="1"/>
    </xf>
    <xf numFmtId="2" fontId="17" fillId="0" borderId="38" xfId="0" applyNumberFormat="1" applyFont="1" applyBorder="1" applyAlignment="1">
      <alignment horizontal="center" vertical="center" wrapText="1"/>
    </xf>
    <xf numFmtId="0" fontId="12" fillId="0" borderId="94" xfId="0" applyFont="1" applyBorder="1" applyAlignment="1">
      <alignment horizontal="center" vertical="center" wrapText="1"/>
    </xf>
    <xf numFmtId="1" fontId="20" fillId="0" borderId="95" xfId="0" applyNumberFormat="1" applyFont="1" applyBorder="1" applyAlignment="1">
      <alignment horizontal="center" vertical="center" wrapText="1"/>
    </xf>
    <xf numFmtId="2" fontId="20" fillId="0" borderId="95" xfId="0" applyNumberFormat="1" applyFont="1" applyBorder="1" applyAlignment="1">
      <alignment horizontal="center" vertical="center" wrapText="1"/>
    </xf>
    <xf numFmtId="2" fontId="20" fillId="0" borderId="24" xfId="0" applyNumberFormat="1" applyFont="1" applyBorder="1" applyAlignment="1">
      <alignment horizontal="center" vertical="center" wrapText="1"/>
    </xf>
    <xf numFmtId="2" fontId="0" fillId="0" borderId="0" xfId="0" applyNumberFormat="1"/>
    <xf numFmtId="1" fontId="0" fillId="0" borderId="0" xfId="0" applyNumberFormat="1"/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3" fillId="0" borderId="0" xfId="0" applyFont="1"/>
    <xf numFmtId="0" fontId="24" fillId="0" borderId="0" xfId="0" applyFont="1" applyBorder="1" applyAlignment="1">
      <alignment horizontal="center" vertical="center" wrapText="1"/>
    </xf>
    <xf numFmtId="0" fontId="24" fillId="0" borderId="96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0" fillId="0" borderId="51" xfId="0" applyBorder="1" applyAlignment="1">
      <alignment horizontal="center" wrapText="1"/>
    </xf>
    <xf numFmtId="0" fontId="0" fillId="0" borderId="97" xfId="0" applyBorder="1" applyAlignment="1">
      <alignment horizontal="center" wrapText="1"/>
    </xf>
    <xf numFmtId="0" fontId="0" fillId="0" borderId="52" xfId="0" applyBorder="1" applyAlignment="1">
      <alignment horizontal="center" wrapText="1"/>
    </xf>
    <xf numFmtId="0" fontId="7" fillId="0" borderId="49" xfId="0" applyFont="1" applyBorder="1" applyAlignment="1">
      <alignment horizontal="center" vertical="center" wrapText="1"/>
    </xf>
    <xf numFmtId="0" fontId="7" fillId="0" borderId="49" xfId="0" applyFont="1" applyBorder="1" applyAlignment="1">
      <alignment horizontal="center" vertical="center"/>
    </xf>
    <xf numFmtId="0" fontId="7" fillId="0" borderId="98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7" fillId="0" borderId="99" xfId="0" applyFont="1" applyBorder="1" applyAlignment="1">
      <alignment horizontal="center" vertical="center" wrapText="1"/>
    </xf>
    <xf numFmtId="0" fontId="7" fillId="0" borderId="99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 wrapText="1"/>
    </xf>
    <xf numFmtId="0" fontId="17" fillId="0" borderId="100" xfId="0" applyFont="1" applyBorder="1" applyAlignment="1">
      <alignment horizontal="center"/>
    </xf>
    <xf numFmtId="0" fontId="17" fillId="0" borderId="99" xfId="0" applyFont="1" applyBorder="1" applyAlignment="1">
      <alignment horizontal="center"/>
    </xf>
    <xf numFmtId="0" fontId="17" fillId="0" borderId="30" xfId="0" applyFont="1" applyBorder="1" applyAlignment="1">
      <alignment horizontal="center"/>
    </xf>
    <xf numFmtId="0" fontId="17" fillId="0" borderId="27" xfId="0" applyFont="1" applyBorder="1" applyAlignment="1">
      <alignment horizontal="center"/>
    </xf>
    <xf numFmtId="0" fontId="17" fillId="0" borderId="29" xfId="0" applyFont="1" applyBorder="1" applyAlignment="1">
      <alignment horizontal="center"/>
    </xf>
    <xf numFmtId="0" fontId="7" fillId="0" borderId="1" xfId="0" applyFont="1" applyBorder="1" applyAlignment="1">
      <alignment horizontal="left" vertical="center" wrapText="1"/>
    </xf>
    <xf numFmtId="0" fontId="0" fillId="0" borderId="54" xfId="0" applyBorder="1"/>
    <xf numFmtId="0" fontId="0" fillId="0" borderId="56" xfId="0" applyBorder="1"/>
    <xf numFmtId="0" fontId="7" fillId="0" borderId="2" xfId="0" applyFont="1" applyBorder="1" applyAlignment="1">
      <alignment horizontal="left" vertical="center" wrapText="1"/>
    </xf>
    <xf numFmtId="0" fontId="0" fillId="0" borderId="54" xfId="0" applyBorder="1" applyAlignment="1">
      <alignment wrapText="1"/>
    </xf>
    <xf numFmtId="0" fontId="19" fillId="0" borderId="101" xfId="0" applyFont="1" applyBorder="1" applyAlignment="1">
      <alignment horizontal="center" vertical="center" wrapText="1"/>
    </xf>
    <xf numFmtId="0" fontId="0" fillId="0" borderId="102" xfId="0" applyBorder="1"/>
    <xf numFmtId="0" fontId="0" fillId="0" borderId="103" xfId="0" applyBorder="1"/>
    <xf numFmtId="0" fontId="7" fillId="0" borderId="0" xfId="0" applyFont="1" applyAlignment="1">
      <alignment vertical="center" wrapText="1"/>
    </xf>
    <xf numFmtId="0" fontId="0" fillId="0" borderId="0" xfId="0" applyAlignment="1">
      <alignment horizontal="left"/>
    </xf>
    <xf numFmtId="0" fontId="7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25" fillId="0" borderId="0" xfId="0" applyFont="1" applyBorder="1" applyAlignment="1">
      <alignment horizontal="left" wrapText="1"/>
    </xf>
    <xf numFmtId="0" fontId="0" fillId="0" borderId="20" xfId="0" applyBorder="1"/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26" fillId="0" borderId="104" xfId="0" applyFont="1" applyBorder="1" applyAlignment="1">
      <alignment horizontal="center" vertical="center" wrapText="1"/>
    </xf>
    <xf numFmtId="0" fontId="26" fillId="0" borderId="45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0" fillId="0" borderId="42" xfId="0" applyBorder="1"/>
    <xf numFmtId="0" fontId="26" fillId="0" borderId="93" xfId="0" applyFont="1" applyBorder="1" applyAlignment="1">
      <alignment horizontal="center" vertical="center" wrapText="1"/>
    </xf>
    <xf numFmtId="0" fontId="26" fillId="0" borderId="21" xfId="0" applyFont="1" applyBorder="1" applyAlignment="1">
      <alignment horizontal="center" vertical="center" wrapText="1"/>
    </xf>
    <xf numFmtId="0" fontId="26" fillId="0" borderId="21" xfId="0" applyFont="1" applyBorder="1" applyAlignment="1">
      <alignment horizontal="center" vertical="center" wrapText="1"/>
    </xf>
    <xf numFmtId="0" fontId="26" fillId="0" borderId="47" xfId="0" applyFont="1" applyBorder="1" applyAlignment="1">
      <alignment horizontal="center" vertical="center" wrapText="1"/>
    </xf>
    <xf numFmtId="0" fontId="26" fillId="0" borderId="26" xfId="0" applyFont="1" applyFill="1" applyBorder="1" applyAlignment="1">
      <alignment horizontal="center" vertical="center" wrapText="1"/>
    </xf>
    <xf numFmtId="0" fontId="23" fillId="0" borderId="105" xfId="0" applyFont="1" applyBorder="1" applyAlignment="1">
      <alignment horizontal="center" vertical="center" wrapText="1"/>
    </xf>
    <xf numFmtId="0" fontId="23" fillId="0" borderId="27" xfId="0" applyFont="1" applyBorder="1" applyAlignment="1">
      <alignment horizontal="center" vertical="center" wrapText="1"/>
    </xf>
    <xf numFmtId="0" fontId="23" fillId="0" borderId="27" xfId="0" applyFont="1" applyBorder="1" applyAlignment="1">
      <alignment horizontal="center" vertical="center" wrapText="1"/>
    </xf>
    <xf numFmtId="0" fontId="20" fillId="0" borderId="55" xfId="0" applyFont="1" applyBorder="1" applyAlignment="1">
      <alignment horizontal="center" vertical="center"/>
    </xf>
    <xf numFmtId="0" fontId="0" fillId="0" borderId="106" xfId="0" applyBorder="1" applyAlignment="1">
      <alignment horizontal="center" vertical="center" wrapText="1"/>
    </xf>
    <xf numFmtId="0" fontId="26" fillId="0" borderId="107" xfId="0" applyFont="1" applyBorder="1" applyAlignment="1">
      <alignment horizontal="center" vertical="center" wrapText="1"/>
    </xf>
    <xf numFmtId="0" fontId="3" fillId="0" borderId="54" xfId="0" applyFont="1" applyBorder="1" applyAlignment="1">
      <alignment horizontal="center" vertical="center" wrapText="1"/>
    </xf>
    <xf numFmtId="0" fontId="3" fillId="0" borderId="51" xfId="0" applyFont="1" applyBorder="1" applyAlignment="1">
      <alignment horizontal="center" vertical="center" wrapText="1"/>
    </xf>
    <xf numFmtId="0" fontId="0" fillId="0" borderId="43" xfId="0" applyBorder="1" applyAlignment="1">
      <alignment horizontal="center"/>
    </xf>
    <xf numFmtId="0" fontId="26" fillId="0" borderId="20" xfId="0" applyFont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38" xfId="0" applyBorder="1" applyAlignment="1">
      <alignment horizontal="center"/>
    </xf>
    <xf numFmtId="0" fontId="27" fillId="0" borderId="21" xfId="0" applyFont="1" applyBorder="1" applyAlignment="1">
      <alignment horizontal="center" vertical="center" wrapText="1"/>
    </xf>
    <xf numFmtId="0" fontId="3" fillId="0" borderId="53" xfId="0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/>
    </xf>
    <xf numFmtId="0" fontId="0" fillId="0" borderId="108" xfId="0" applyBorder="1" applyAlignment="1">
      <alignment horizontal="center" vertical="center" wrapText="1"/>
    </xf>
    <xf numFmtId="0" fontId="0" fillId="0" borderId="25" xfId="0" applyBorder="1" applyAlignment="1">
      <alignment horizontal="center"/>
    </xf>
    <xf numFmtId="0" fontId="0" fillId="0" borderId="109" xfId="0" applyBorder="1" applyAlignment="1">
      <alignment horizontal="center" vertical="center" wrapText="1"/>
    </xf>
    <xf numFmtId="0" fontId="27" fillId="0" borderId="53" xfId="0" applyFont="1" applyBorder="1" applyAlignment="1">
      <alignment horizontal="center" vertical="center" wrapText="1"/>
    </xf>
    <xf numFmtId="0" fontId="0" fillId="0" borderId="54" xfId="0" applyBorder="1" applyAlignment="1">
      <alignment horizontal="center" vertical="center" wrapText="1"/>
    </xf>
    <xf numFmtId="0" fontId="0" fillId="0" borderId="49" xfId="0" applyBorder="1" applyAlignment="1">
      <alignment horizontal="center"/>
    </xf>
    <xf numFmtId="0" fontId="0" fillId="0" borderId="56" xfId="0" applyBorder="1" applyAlignment="1">
      <alignment horizontal="center"/>
    </xf>
    <xf numFmtId="0" fontId="0" fillId="0" borderId="74" xfId="0" applyBorder="1" applyAlignment="1">
      <alignment horizontal="center"/>
    </xf>
    <xf numFmtId="0" fontId="3" fillId="0" borderId="20" xfId="0" applyFont="1" applyBorder="1" applyAlignment="1">
      <alignment horizontal="center" vertical="center" wrapText="1"/>
    </xf>
    <xf numFmtId="0" fontId="3" fillId="0" borderId="74" xfId="0" applyFont="1" applyBorder="1" applyAlignment="1">
      <alignment horizontal="center" vertical="center" wrapText="1"/>
    </xf>
    <xf numFmtId="0" fontId="0" fillId="0" borderId="47" xfId="0" applyBorder="1" applyAlignment="1">
      <alignment horizontal="center"/>
    </xf>
    <xf numFmtId="0" fontId="0" fillId="0" borderId="53" xfId="0" applyBorder="1" applyAlignment="1">
      <alignment horizontal="center" vertical="center" wrapText="1"/>
    </xf>
    <xf numFmtId="0" fontId="0" fillId="0" borderId="110" xfId="0" applyBorder="1" applyAlignment="1">
      <alignment horizontal="center" vertical="center"/>
    </xf>
    <xf numFmtId="0" fontId="3" fillId="0" borderId="108" xfId="0" applyFont="1" applyBorder="1" applyAlignment="1">
      <alignment horizontal="center" vertical="center" wrapText="1"/>
    </xf>
    <xf numFmtId="0" fontId="3" fillId="0" borderId="106" xfId="0" applyFont="1" applyBorder="1" applyAlignment="1">
      <alignment horizontal="center" vertical="center" wrapText="1"/>
    </xf>
    <xf numFmtId="0" fontId="3" fillId="3" borderId="54" xfId="0" applyFont="1" applyFill="1" applyBorder="1" applyAlignment="1">
      <alignment horizontal="center" vertical="center" wrapText="1"/>
    </xf>
    <xf numFmtId="0" fontId="3" fillId="3" borderId="51" xfId="0" applyFont="1" applyFill="1" applyBorder="1" applyAlignment="1">
      <alignment horizontal="center" vertical="center" wrapText="1"/>
    </xf>
    <xf numFmtId="0" fontId="0" fillId="3" borderId="43" xfId="0" applyFill="1" applyBorder="1" applyAlignment="1">
      <alignment horizontal="center"/>
    </xf>
    <xf numFmtId="0" fontId="0" fillId="3" borderId="25" xfId="0" applyFill="1" applyBorder="1" applyAlignment="1">
      <alignment horizontal="center"/>
    </xf>
    <xf numFmtId="0" fontId="0" fillId="3" borderId="38" xfId="0" applyFill="1" applyBorder="1" applyAlignment="1">
      <alignment horizontal="center"/>
    </xf>
    <xf numFmtId="0" fontId="3" fillId="0" borderId="109" xfId="0" applyFont="1" applyBorder="1" applyAlignment="1">
      <alignment horizontal="center" vertical="center" wrapText="1"/>
    </xf>
    <xf numFmtId="0" fontId="9" fillId="0" borderId="111" xfId="0" applyFont="1" applyBorder="1" applyAlignment="1">
      <alignment horizontal="center" vertical="center"/>
    </xf>
    <xf numFmtId="0" fontId="9" fillId="0" borderId="112" xfId="0" applyFont="1" applyBorder="1" applyAlignment="1">
      <alignment horizontal="center" vertical="center"/>
    </xf>
    <xf numFmtId="0" fontId="26" fillId="0" borderId="53" xfId="0" applyFont="1" applyBorder="1" applyAlignment="1">
      <alignment horizontal="center" vertical="center" wrapText="1"/>
    </xf>
    <xf numFmtId="0" fontId="9" fillId="0" borderId="113" xfId="0" applyFont="1" applyBorder="1" applyAlignment="1">
      <alignment horizontal="center" vertical="center"/>
    </xf>
    <xf numFmtId="0" fontId="27" fillId="0" borderId="102" xfId="0" applyFont="1" applyBorder="1" applyAlignment="1">
      <alignment horizontal="center" vertical="center" wrapText="1"/>
    </xf>
    <xf numFmtId="0" fontId="9" fillId="0" borderId="102" xfId="0" applyFont="1" applyBorder="1" applyAlignment="1">
      <alignment horizontal="center" vertical="center" wrapText="1"/>
    </xf>
    <xf numFmtId="0" fontId="9" fillId="0" borderId="56" xfId="0" applyFont="1" applyBorder="1" applyAlignment="1">
      <alignment horizontal="center" vertical="center"/>
    </xf>
    <xf numFmtId="0" fontId="0" fillId="0" borderId="58" xfId="0" applyBorder="1"/>
    <xf numFmtId="0" fontId="28" fillId="0" borderId="0" xfId="0" applyFont="1" applyAlignment="1">
      <alignment horizontal="center" vertical="center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lv-LV"/>
  <c:chart>
    <c:title>
      <c:tx>
        <c:rich>
          <a:bodyPr/>
          <a:lstStyle/>
          <a:p>
            <a:pPr>
              <a:defRPr/>
            </a:pPr>
            <a:r>
              <a:rPr lang="lv-LV"/>
              <a:t>Isniegumi un sūdzības</a:t>
            </a:r>
          </a:p>
        </c:rich>
      </c:tx>
      <c:layout/>
    </c:title>
    <c:view3D>
      <c:rotX val="30"/>
      <c:perspective val="30"/>
    </c:view3D>
    <c:plotArea>
      <c:layout/>
      <c:pie3DChart>
        <c:varyColors val="1"/>
        <c:ser>
          <c:idx val="0"/>
          <c:order val="0"/>
          <c:cat>
            <c:strRef>
              <c:f>Sudzibas!$D$8:$J$9</c:f>
              <c:strCache>
                <c:ptCount val="7"/>
                <c:pt idx="0">
                  <c:v>līguma noteikumiem neatbilstoša prece</c:v>
                </c:pt>
                <c:pt idx="1">
                  <c:v>līguma noteikumiem neatbilstošs pakalpojums</c:v>
                </c:pt>
                <c:pt idx="2">
                  <c:v>prasījuma izskatīšanas pārkāpumi</c:v>
                </c:pt>
                <c:pt idx="3">
                  <c:v>līgumslēdzēju tiesiskās vienlīdzības principa neievērošana</c:v>
                </c:pt>
                <c:pt idx="4">
                  <c:v>nepilnīga, nepatiesa informācija</c:v>
                </c:pt>
                <c:pt idx="5">
                  <c:v>nepareizi noteikta samaksa par pirkumu un svars vai mērs</c:v>
                </c:pt>
                <c:pt idx="6">
                  <c:v>un citas pretenzijas</c:v>
                </c:pt>
              </c:strCache>
            </c:strRef>
          </c:cat>
          <c:val>
            <c:numRef>
              <c:f>Sudzibas!$D$14:$J$14</c:f>
              <c:numCache>
                <c:formatCode>General</c:formatCode>
                <c:ptCount val="7"/>
                <c:pt idx="0">
                  <c:v>487</c:v>
                </c:pt>
                <c:pt idx="1">
                  <c:v>482</c:v>
                </c:pt>
                <c:pt idx="2">
                  <c:v>46</c:v>
                </c:pt>
                <c:pt idx="3">
                  <c:v>386</c:v>
                </c:pt>
                <c:pt idx="4">
                  <c:v>5</c:v>
                </c:pt>
                <c:pt idx="5">
                  <c:v>3</c:v>
                </c:pt>
                <c:pt idx="6">
                  <c:v>762</c:v>
                </c:pt>
              </c:numCache>
            </c:numRef>
          </c:val>
        </c:ser>
        <c:dLbls>
          <c:showPercent val="1"/>
        </c:dLbls>
      </c:pie3DChart>
    </c:plotArea>
    <c:legend>
      <c:legendPos val="r"/>
      <c:layout/>
      <c:txPr>
        <a:bodyPr/>
        <a:lstStyle/>
        <a:p>
          <a:pPr rtl="0">
            <a:defRPr/>
          </a:pPr>
          <a:endParaRPr lang="lv-LV"/>
        </a:p>
      </c:txPr>
    </c:legend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lv-LV"/>
  <c:chart>
    <c:title>
      <c:tx>
        <c:rich>
          <a:bodyPr/>
          <a:lstStyle/>
          <a:p>
            <a:pPr>
              <a:defRPr/>
            </a:pPr>
            <a:r>
              <a:rPr lang="lv-LV"/>
              <a:t>Sūdzību</a:t>
            </a:r>
            <a:r>
              <a:rPr lang="lv-LV" baseline="0"/>
              <a:t> un iesniegumu izskatīšanas rezultāti</a:t>
            </a:r>
            <a:endParaRPr lang="lv-LV"/>
          </a:p>
        </c:rich>
      </c:tx>
      <c:layout/>
    </c:title>
    <c:view3D>
      <c:rotX val="30"/>
      <c:perspective val="30"/>
    </c:view3D>
    <c:plotArea>
      <c:layout/>
      <c:pie3DChart>
        <c:varyColors val="1"/>
        <c:ser>
          <c:idx val="0"/>
          <c:order val="0"/>
          <c:explosion val="25"/>
          <c:cat>
            <c:strRef>
              <c:f>'Sudzibu izskatisana'!$D$10:$K$11</c:f>
              <c:strCache>
                <c:ptCount val="8"/>
                <c:pt idx="0">
                  <c:v>Rasts pozitīvs risinājums</c:v>
                </c:pt>
                <c:pt idx="1">
                  <c:v>Pieņemts patērētājam labvēlīgs lēmums</c:v>
                </c:pt>
                <c:pt idx="2">
                  <c:v>Sūdzība nepamatota</c:v>
                </c:pt>
                <c:pt idx="3">
                  <c:v>Sniegts skaidrojums, konsultācija,   informācija </c:v>
                </c:pt>
                <c:pt idx="4">
                  <c:v>Nosūtīts citām institūcijām</c:v>
                </c:pt>
                <c:pt idx="5">
                  <c:v>Atsaukts</c:v>
                </c:pt>
                <c:pt idx="6">
                  <c:v>Atteikts*</c:v>
                </c:pt>
                <c:pt idx="7">
                  <c:v>Izskatīšanas stadijā</c:v>
                </c:pt>
              </c:strCache>
            </c:strRef>
          </c:cat>
          <c:val>
            <c:numRef>
              <c:f>'Sudzibu izskatisana'!$D$16:$K$16</c:f>
              <c:numCache>
                <c:formatCode>General</c:formatCode>
                <c:ptCount val="8"/>
                <c:pt idx="0">
                  <c:v>335</c:v>
                </c:pt>
                <c:pt idx="1">
                  <c:v>241</c:v>
                </c:pt>
                <c:pt idx="2">
                  <c:v>19</c:v>
                </c:pt>
                <c:pt idx="3">
                  <c:v>948</c:v>
                </c:pt>
                <c:pt idx="4">
                  <c:v>123</c:v>
                </c:pt>
                <c:pt idx="5">
                  <c:v>28</c:v>
                </c:pt>
                <c:pt idx="6">
                  <c:v>99</c:v>
                </c:pt>
                <c:pt idx="7">
                  <c:v>317</c:v>
                </c:pt>
              </c:numCache>
            </c:numRef>
          </c:val>
        </c:ser>
        <c:dLbls>
          <c:showPercent val="1"/>
        </c:dLbls>
      </c:pie3DChart>
    </c:plotArea>
    <c:legend>
      <c:legendPos val="r"/>
      <c:layout>
        <c:manualLayout>
          <c:xMode val="edge"/>
          <c:yMode val="edge"/>
          <c:x val="0.65555653674131853"/>
          <c:y val="0.1234050264264912"/>
          <c:w val="0.33198240406865032"/>
          <c:h val="0.85538187178657465"/>
        </c:manualLayout>
      </c:layout>
      <c:txPr>
        <a:bodyPr/>
        <a:lstStyle/>
        <a:p>
          <a:pPr rtl="0">
            <a:defRPr/>
          </a:pPr>
          <a:endParaRPr lang="lv-LV"/>
        </a:p>
      </c:txPr>
    </c:legend>
    <c:plotVisOnly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lv-LV"/>
  <c:style val="18"/>
  <c:chart>
    <c:title>
      <c:tx>
        <c:rich>
          <a:bodyPr/>
          <a:lstStyle/>
          <a:p>
            <a:pPr>
              <a:defRPr/>
            </a:pPr>
            <a:r>
              <a:rPr lang="lv-LV"/>
              <a:t>Sūdzības par precēm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6.0737401406338973E-2"/>
          <c:y val="0.14096330973415377"/>
          <c:w val="0.86052917968052445"/>
          <c:h val="0.5051012265787661"/>
        </c:manualLayout>
      </c:layout>
      <c:barChart>
        <c:barDir val="col"/>
        <c:grouping val="clustered"/>
        <c:ser>
          <c:idx val="0"/>
          <c:order val="0"/>
          <c:dLbls>
            <c:txPr>
              <a:bodyPr/>
              <a:lstStyle/>
              <a:p>
                <a:pPr>
                  <a:defRPr b="1"/>
                </a:pPr>
                <a:endParaRPr lang="lv-LV"/>
              </a:p>
            </c:txPr>
            <c:dLblPos val="outEnd"/>
            <c:showVal val="1"/>
          </c:dLbls>
          <c:cat>
            <c:strRef>
              <c:f>'Sudzibas par precem'!$B$16:$B$23</c:f>
              <c:strCache>
                <c:ptCount val="8"/>
                <c:pt idx="0">
                  <c:v>Apavi</c:v>
                </c:pt>
                <c:pt idx="1">
                  <c:v>Elektropreces</c:v>
                </c:pt>
                <c:pt idx="2">
                  <c:v>Tekstilizstrādājumi</c:v>
                </c:pt>
                <c:pt idx="3">
                  <c:v>Mobilie telefoni </c:v>
                </c:pt>
                <c:pt idx="4">
                  <c:v>Mēbeles</c:v>
                </c:pt>
                <c:pt idx="5">
                  <c:v>Automašīnas</c:v>
                </c:pt>
                <c:pt idx="6">
                  <c:v>Dzīvokļi, mājas</c:v>
                </c:pt>
                <c:pt idx="7">
                  <c:v>Citas preces</c:v>
                </c:pt>
              </c:strCache>
            </c:strRef>
          </c:cat>
          <c:val>
            <c:numRef>
              <c:f>'Sudzibas par precem'!$D$16:$D$23</c:f>
              <c:numCache>
                <c:formatCode>General</c:formatCode>
                <c:ptCount val="8"/>
                <c:pt idx="0">
                  <c:v>125</c:v>
                </c:pt>
                <c:pt idx="1">
                  <c:v>76</c:v>
                </c:pt>
                <c:pt idx="2">
                  <c:v>23</c:v>
                </c:pt>
                <c:pt idx="3">
                  <c:v>74</c:v>
                </c:pt>
                <c:pt idx="4">
                  <c:v>20</c:v>
                </c:pt>
                <c:pt idx="5">
                  <c:v>7</c:v>
                </c:pt>
                <c:pt idx="6">
                  <c:v>10</c:v>
                </c:pt>
                <c:pt idx="7">
                  <c:v>152</c:v>
                </c:pt>
              </c:numCache>
            </c:numRef>
          </c:val>
        </c:ser>
        <c:dLbls/>
        <c:axId val="104886272"/>
        <c:axId val="125101184"/>
      </c:barChart>
      <c:catAx>
        <c:axId val="104886272"/>
        <c:scaling>
          <c:orientation val="minMax"/>
        </c:scaling>
        <c:axPos val="b"/>
        <c:majorTickMark val="none"/>
        <c:tickLblPos val="nextTo"/>
        <c:crossAx val="125101184"/>
        <c:crosses val="autoZero"/>
        <c:auto val="1"/>
        <c:lblAlgn val="ctr"/>
        <c:lblOffset val="100"/>
      </c:catAx>
      <c:valAx>
        <c:axId val="125101184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crossAx val="104886272"/>
        <c:crosses val="autoZero"/>
        <c:crossBetween val="between"/>
      </c:valAx>
    </c:plotArea>
    <c:plotVisOnly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lv-LV"/>
  <c:chart>
    <c:title>
      <c:tx>
        <c:rich>
          <a:bodyPr/>
          <a:lstStyle/>
          <a:p>
            <a:pPr>
              <a:defRPr/>
            </a:pPr>
            <a:r>
              <a:rPr lang="lv-LV"/>
              <a:t>Sūdzības par pakalpojumiem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dLbls>
            <c:txPr>
              <a:bodyPr/>
              <a:lstStyle/>
              <a:p>
                <a:pPr>
                  <a:defRPr b="1"/>
                </a:pPr>
                <a:endParaRPr lang="lv-LV"/>
              </a:p>
            </c:txPr>
            <c:showVal val="1"/>
          </c:dLbls>
          <c:cat>
            <c:strRef>
              <c:f>'Sudzibas par pakalpojumiem'!$B$15:$B$24</c:f>
              <c:strCache>
                <c:ptCount val="10"/>
                <c:pt idx="0">
                  <c:v>Tūrisma </c:v>
                </c:pt>
                <c:pt idx="1">
                  <c:v>Avio</c:v>
                </c:pt>
                <c:pt idx="2">
                  <c:v>Distances līgumu</c:v>
                </c:pt>
                <c:pt idx="3">
                  <c:v>Mēbeļu individuālo pasūtījumu </c:v>
                </c:pt>
                <c:pt idx="4">
                  <c:v>Būvniecības </c:v>
                </c:pt>
                <c:pt idx="5">
                  <c:v>Īres un komunālie </c:v>
                </c:pt>
                <c:pt idx="6">
                  <c:v>Elektronisko sakaru</c:v>
                </c:pt>
                <c:pt idx="7">
                  <c:v>Automašīnu remonta</c:v>
                </c:pt>
                <c:pt idx="8">
                  <c:v>Ķīmiskās tīrīšanas </c:v>
                </c:pt>
                <c:pt idx="9">
                  <c:v>Citi pakalpojumi</c:v>
                </c:pt>
              </c:strCache>
            </c:strRef>
          </c:cat>
          <c:val>
            <c:numRef>
              <c:f>'Sudzibas par pakalpojumiem'!$D$15:$D$24</c:f>
              <c:numCache>
                <c:formatCode>0</c:formatCode>
                <c:ptCount val="10"/>
                <c:pt idx="0">
                  <c:v>33</c:v>
                </c:pt>
                <c:pt idx="1">
                  <c:v>153</c:v>
                </c:pt>
                <c:pt idx="2">
                  <c:v>47</c:v>
                </c:pt>
                <c:pt idx="3">
                  <c:v>5</c:v>
                </c:pt>
                <c:pt idx="4">
                  <c:v>18</c:v>
                </c:pt>
                <c:pt idx="5">
                  <c:v>52</c:v>
                </c:pt>
                <c:pt idx="6">
                  <c:v>92</c:v>
                </c:pt>
                <c:pt idx="7">
                  <c:v>18</c:v>
                </c:pt>
                <c:pt idx="8">
                  <c:v>6</c:v>
                </c:pt>
                <c:pt idx="9">
                  <c:v>58</c:v>
                </c:pt>
              </c:numCache>
            </c:numRef>
          </c:val>
        </c:ser>
        <c:dLbls>
          <c:showVal val="1"/>
        </c:dLbls>
        <c:shape val="cylinder"/>
        <c:axId val="131144704"/>
        <c:axId val="131196032"/>
        <c:axId val="0"/>
      </c:bar3DChart>
      <c:catAx>
        <c:axId val="131144704"/>
        <c:scaling>
          <c:orientation val="minMax"/>
        </c:scaling>
        <c:axPos val="b"/>
        <c:tickLblPos val="nextTo"/>
        <c:crossAx val="131196032"/>
        <c:crosses val="autoZero"/>
        <c:auto val="1"/>
        <c:lblAlgn val="ctr"/>
        <c:lblOffset val="100"/>
      </c:catAx>
      <c:valAx>
        <c:axId val="131196032"/>
        <c:scaling>
          <c:orientation val="minMax"/>
        </c:scaling>
        <c:axPos val="l"/>
        <c:majorGridlines/>
        <c:numFmt formatCode="0" sourceLinked="1"/>
        <c:tickLblPos val="nextTo"/>
        <c:crossAx val="131144704"/>
        <c:crosses val="autoZero"/>
        <c:crossBetween val="between"/>
      </c:valAx>
    </c:plotArea>
    <c:plotVisOnly val="1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lv-LV"/>
  <c:chart>
    <c:title>
      <c:tx>
        <c:rich>
          <a:bodyPr/>
          <a:lstStyle/>
          <a:p>
            <a:pPr>
              <a:defRPr/>
            </a:pPr>
            <a:r>
              <a:rPr lang="lv-LV"/>
              <a:t>Isniegumi un sūdzības par netaisnīgiem līguma noteikumiem</a:t>
            </a:r>
          </a:p>
        </c:rich>
      </c:tx>
      <c:layout>
        <c:manualLayout>
          <c:xMode val="edge"/>
          <c:yMode val="edge"/>
          <c:x val="7.5023447553820436E-3"/>
          <c:y val="1.2759170653907496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cat>
            <c:strRef>
              <c:f>'Sudzibas par liguma noteikumiem'!$B$11:$B$21</c:f>
              <c:strCache>
                <c:ptCount val="11"/>
                <c:pt idx="0">
                  <c:v>Kompleksa tūrisma
pakalpojuma līgums</c:v>
                </c:pt>
                <c:pt idx="1">
                  <c:v>Patērētāja kreditēšanas
līgums</c:v>
                </c:pt>
                <c:pt idx="2">
                  <c:v>Distances līgums</c:v>
                </c:pt>
                <c:pt idx="3">
                  <c:v>Preces vai pakalpojuma iegādes līgums</c:v>
                </c:pt>
                <c:pt idx="4">
                  <c:v>Būvniecības 
pakalpojumu līgums
</c:v>
                </c:pt>
                <c:pt idx="5">
                  <c:v>Apsaimniekošanas
līgums
</c:v>
                </c:pt>
                <c:pt idx="6">
                  <c:v>Elektronisko sakaru pakalpojumu līgums</c:v>
                </c:pt>
                <c:pt idx="7">
                  <c:v>Nekustamā īpašuma pirkuma līgums (priekšlīgums)</c:v>
                </c:pt>
                <c:pt idx="8">
                  <c:v>Apdrošināšanas
līgums
</c:v>
                </c:pt>
                <c:pt idx="9">
                  <c:v>Līgumi par citu finanšu pakalpojumu sniegšanu</c:v>
                </c:pt>
                <c:pt idx="10">
                  <c:v>Citi līgumi</c:v>
                </c:pt>
              </c:strCache>
            </c:strRef>
          </c:cat>
          <c:val>
            <c:numRef>
              <c:f>'Sudzibas par liguma noteikumiem'!$C$11:$C$21</c:f>
              <c:numCache>
                <c:formatCode>General</c:formatCode>
                <c:ptCount val="11"/>
                <c:pt idx="0">
                  <c:v>39</c:v>
                </c:pt>
                <c:pt idx="1">
                  <c:v>186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9</c:v>
                </c:pt>
                <c:pt idx="6">
                  <c:v>47</c:v>
                </c:pt>
                <c:pt idx="7">
                  <c:v>1</c:v>
                </c:pt>
                <c:pt idx="8">
                  <c:v>17</c:v>
                </c:pt>
                <c:pt idx="9">
                  <c:v>13</c:v>
                </c:pt>
                <c:pt idx="10">
                  <c:v>51</c:v>
                </c:pt>
              </c:numCache>
            </c:numRef>
          </c:val>
        </c:ser>
        <c:dLbls>
          <c:showPercent val="1"/>
        </c:dLbls>
      </c:pie3DChart>
    </c:plotArea>
    <c:legend>
      <c:legendPos val="r"/>
      <c:layout>
        <c:manualLayout>
          <c:xMode val="edge"/>
          <c:yMode val="edge"/>
          <c:x val="0.59708305159915942"/>
          <c:y val="8.7651483755918067E-2"/>
          <c:w val="0.39183661599086816"/>
          <c:h val="0.90109231561365832"/>
        </c:manualLayout>
      </c:layout>
      <c:txPr>
        <a:bodyPr/>
        <a:lstStyle/>
        <a:p>
          <a:pPr>
            <a:defRPr sz="800"/>
          </a:pPr>
          <a:endParaRPr lang="lv-LV"/>
        </a:p>
      </c:txPr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17</xdr:row>
      <xdr:rowOff>19050</xdr:rowOff>
    </xdr:from>
    <xdr:to>
      <xdr:col>7</xdr:col>
      <xdr:colOff>495300</xdr:colOff>
      <xdr:row>37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20</xdr:row>
      <xdr:rowOff>190499</xdr:rowOff>
    </xdr:from>
    <xdr:to>
      <xdr:col>7</xdr:col>
      <xdr:colOff>771525</xdr:colOff>
      <xdr:row>39</xdr:row>
      <xdr:rowOff>47624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180974</xdr:colOff>
      <xdr:row>26</xdr:row>
      <xdr:rowOff>95249</xdr:rowOff>
    </xdr:from>
    <xdr:to>
      <xdr:col>14</xdr:col>
      <xdr:colOff>228599</xdr:colOff>
      <xdr:row>46</xdr:row>
      <xdr:rowOff>76200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27</xdr:row>
      <xdr:rowOff>85725</xdr:rowOff>
    </xdr:from>
    <xdr:to>
      <xdr:col>12</xdr:col>
      <xdr:colOff>342900</xdr:colOff>
      <xdr:row>49</xdr:row>
      <xdr:rowOff>133351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24</xdr:row>
      <xdr:rowOff>152400</xdr:rowOff>
    </xdr:from>
    <xdr:to>
      <xdr:col>11</xdr:col>
      <xdr:colOff>0</xdr:colOff>
      <xdr:row>45</xdr:row>
      <xdr:rowOff>133350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16"/>
  <sheetViews>
    <sheetView tabSelected="1" workbookViewId="0">
      <selection activeCell="C12" sqref="C12"/>
    </sheetView>
  </sheetViews>
  <sheetFormatPr defaultRowHeight="15"/>
  <cols>
    <col min="2" max="2" width="14.85546875" customWidth="1"/>
    <col min="3" max="3" width="15.42578125" customWidth="1"/>
    <col min="4" max="4" width="11.28515625" customWidth="1"/>
    <col min="5" max="5" width="14.85546875" customWidth="1"/>
    <col min="6" max="6" width="13.28515625" customWidth="1"/>
    <col min="7" max="7" width="13.7109375" customWidth="1"/>
    <col min="8" max="8" width="13.140625" customWidth="1"/>
    <col min="9" max="9" width="13.42578125" customWidth="1"/>
    <col min="10" max="10" width="14.85546875" customWidth="1"/>
  </cols>
  <sheetData>
    <row r="2" spans="1:10">
      <c r="A2" s="35" t="s">
        <v>0</v>
      </c>
      <c r="B2" s="35"/>
      <c r="C2" s="35"/>
      <c r="D2" s="35"/>
      <c r="E2" s="2"/>
      <c r="F2" s="2"/>
      <c r="G2" s="2"/>
      <c r="H2" s="2"/>
      <c r="I2" s="2"/>
      <c r="J2" s="2"/>
    </row>
    <row r="3" spans="1:10">
      <c r="A3" s="34" t="s">
        <v>1</v>
      </c>
      <c r="B3" s="34"/>
      <c r="C3" s="34"/>
      <c r="D3" s="34"/>
      <c r="E3" s="2"/>
      <c r="F3" s="2"/>
      <c r="G3" s="2"/>
      <c r="H3" s="2"/>
      <c r="I3" s="2"/>
      <c r="J3" s="9" t="s">
        <v>2</v>
      </c>
    </row>
    <row r="4" spans="1:10" ht="20.25">
      <c r="A4" s="3"/>
      <c r="B4" s="3"/>
      <c r="C4" s="3"/>
      <c r="D4" s="38" t="s">
        <v>3</v>
      </c>
      <c r="E4" s="38"/>
      <c r="F4" s="38"/>
      <c r="G4" s="38"/>
      <c r="H4" s="38"/>
      <c r="I4" s="38"/>
      <c r="J4" s="10"/>
    </row>
    <row r="5" spans="1:10" ht="18">
      <c r="A5" s="2"/>
      <c r="B5" s="2"/>
      <c r="C5" s="2"/>
      <c r="D5" s="39" t="s">
        <v>4</v>
      </c>
      <c r="E5" s="39"/>
      <c r="F5" s="39"/>
      <c r="G5" s="39"/>
      <c r="H5" s="39"/>
      <c r="I5" s="39"/>
      <c r="J5" s="11"/>
    </row>
    <row r="6" spans="1:10" ht="15.75" thickBot="1">
      <c r="A6" s="2"/>
      <c r="B6" s="2"/>
      <c r="C6" s="2"/>
      <c r="D6" s="2"/>
      <c r="E6" s="2"/>
      <c r="F6" s="2"/>
      <c r="G6" s="2"/>
      <c r="H6" s="2"/>
      <c r="I6" s="2"/>
      <c r="J6" s="2"/>
    </row>
    <row r="7" spans="1:10" ht="16.5" thickTop="1" thickBot="1">
      <c r="A7" s="2"/>
      <c r="B7" s="26" t="s">
        <v>5</v>
      </c>
      <c r="C7" s="28" t="s">
        <v>6</v>
      </c>
      <c r="D7" s="30" t="s">
        <v>7</v>
      </c>
      <c r="E7" s="31"/>
      <c r="F7" s="31"/>
      <c r="G7" s="31"/>
      <c r="H7" s="31"/>
      <c r="I7" s="31"/>
      <c r="J7" s="32"/>
    </row>
    <row r="8" spans="1:10">
      <c r="A8" s="2"/>
      <c r="B8" s="27"/>
      <c r="C8" s="29"/>
      <c r="D8" s="33" t="s">
        <v>8</v>
      </c>
      <c r="E8" s="33" t="s">
        <v>9</v>
      </c>
      <c r="F8" s="33" t="s">
        <v>10</v>
      </c>
      <c r="G8" s="33" t="s">
        <v>11</v>
      </c>
      <c r="H8" s="33" t="s">
        <v>12</v>
      </c>
      <c r="I8" s="33" t="s">
        <v>13</v>
      </c>
      <c r="J8" s="36" t="s">
        <v>14</v>
      </c>
    </row>
    <row r="9" spans="1:10" ht="54" customHeight="1" thickBot="1">
      <c r="A9" s="2"/>
      <c r="B9" s="27"/>
      <c r="C9" s="29"/>
      <c r="D9" s="29"/>
      <c r="E9" s="29"/>
      <c r="F9" s="29"/>
      <c r="G9" s="29"/>
      <c r="H9" s="29"/>
      <c r="I9" s="29"/>
      <c r="J9" s="37"/>
    </row>
    <row r="10" spans="1:10" ht="15.75" thickBot="1">
      <c r="A10" s="2"/>
      <c r="B10" s="7">
        <v>1</v>
      </c>
      <c r="C10" s="12">
        <v>2</v>
      </c>
      <c r="D10" s="8">
        <v>3</v>
      </c>
      <c r="E10" s="8">
        <v>4</v>
      </c>
      <c r="F10" s="8">
        <v>5</v>
      </c>
      <c r="G10" s="8">
        <v>6</v>
      </c>
      <c r="H10" s="8">
        <v>7</v>
      </c>
      <c r="I10" s="8">
        <v>8</v>
      </c>
      <c r="J10" s="13">
        <v>9</v>
      </c>
    </row>
    <row r="11" spans="1:10">
      <c r="A11" s="2"/>
      <c r="B11" s="4" t="s">
        <v>15</v>
      </c>
      <c r="C11" s="15">
        <v>1582</v>
      </c>
      <c r="D11" s="15">
        <v>456</v>
      </c>
      <c r="E11" s="15">
        <v>477</v>
      </c>
      <c r="F11" s="15">
        <v>18</v>
      </c>
      <c r="G11" s="15">
        <v>8</v>
      </c>
      <c r="H11" s="15">
        <v>5</v>
      </c>
      <c r="I11" s="15">
        <v>3</v>
      </c>
      <c r="J11" s="16">
        <v>649</v>
      </c>
    </row>
    <row r="12" spans="1:10">
      <c r="A12" s="2"/>
      <c r="B12" s="4" t="s">
        <v>16</v>
      </c>
      <c r="C12" s="17">
        <v>478</v>
      </c>
      <c r="D12" s="17">
        <v>0</v>
      </c>
      <c r="E12" s="17">
        <v>0</v>
      </c>
      <c r="F12" s="17">
        <v>0</v>
      </c>
      <c r="G12" s="17">
        <v>378</v>
      </c>
      <c r="H12" s="17">
        <v>0</v>
      </c>
      <c r="I12" s="17">
        <v>0</v>
      </c>
      <c r="J12" s="23">
        <v>99</v>
      </c>
    </row>
    <row r="13" spans="1:10" ht="15.75" thickBot="1">
      <c r="A13" s="2"/>
      <c r="B13" s="5" t="s">
        <v>17</v>
      </c>
      <c r="C13" s="18">
        <v>50</v>
      </c>
      <c r="D13" s="19">
        <v>31</v>
      </c>
      <c r="E13" s="19">
        <v>5</v>
      </c>
      <c r="F13" s="19">
        <v>28</v>
      </c>
      <c r="G13" s="19">
        <v>0</v>
      </c>
      <c r="H13" s="19">
        <v>0</v>
      </c>
      <c r="I13" s="19">
        <v>0</v>
      </c>
      <c r="J13" s="24">
        <v>14</v>
      </c>
    </row>
    <row r="14" spans="1:10" ht="15.75" thickBot="1">
      <c r="A14" s="2"/>
      <c r="B14" s="14" t="s">
        <v>18</v>
      </c>
      <c r="C14" s="20">
        <v>2110</v>
      </c>
      <c r="D14" s="21">
        <v>487</v>
      </c>
      <c r="E14" s="21">
        <v>482</v>
      </c>
      <c r="F14" s="21">
        <v>46</v>
      </c>
      <c r="G14" s="21">
        <v>386</v>
      </c>
      <c r="H14" s="21">
        <v>5</v>
      </c>
      <c r="I14" s="21">
        <v>3</v>
      </c>
      <c r="J14" s="22">
        <v>762</v>
      </c>
    </row>
    <row r="15" spans="1:10" ht="15.75" thickTop="1">
      <c r="A15" s="1"/>
      <c r="B15" s="6"/>
      <c r="C15" s="6"/>
      <c r="D15" s="6"/>
      <c r="E15" s="6"/>
      <c r="F15" s="6"/>
      <c r="G15" s="6"/>
      <c r="H15" s="6"/>
      <c r="I15" s="6"/>
      <c r="J15" s="6"/>
    </row>
    <row r="16" spans="1:10">
      <c r="A16" s="25" t="s">
        <v>19</v>
      </c>
      <c r="B16" s="25"/>
      <c r="C16" s="25"/>
      <c r="D16" s="25"/>
      <c r="E16" s="25"/>
      <c r="F16" s="25"/>
      <c r="G16" s="25"/>
      <c r="H16" s="25"/>
      <c r="I16" s="25"/>
      <c r="J16" s="25"/>
    </row>
  </sheetData>
  <mergeCells count="15">
    <mergeCell ref="A3:D3"/>
    <mergeCell ref="A2:D2"/>
    <mergeCell ref="H8:H9"/>
    <mergeCell ref="J8:J9"/>
    <mergeCell ref="D4:I4"/>
    <mergeCell ref="D5:I5"/>
    <mergeCell ref="A16:J16"/>
    <mergeCell ref="B7:B9"/>
    <mergeCell ref="C7:C9"/>
    <mergeCell ref="D7:J7"/>
    <mergeCell ref="D8:D9"/>
    <mergeCell ref="E8:E9"/>
    <mergeCell ref="F8:F9"/>
    <mergeCell ref="G8:G9"/>
    <mergeCell ref="I8:I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20"/>
  <sheetViews>
    <sheetView topLeftCell="A7" workbookViewId="0">
      <selection activeCell="E16" sqref="E16"/>
    </sheetView>
  </sheetViews>
  <sheetFormatPr defaultRowHeight="15"/>
  <cols>
    <col min="2" max="2" width="12.28515625" customWidth="1"/>
    <col min="3" max="3" width="13.28515625" customWidth="1"/>
    <col min="4" max="11" width="13.7109375" customWidth="1"/>
  </cols>
  <sheetData>
    <row r="1" spans="1:12">
      <c r="A1" s="60" t="s">
        <v>0</v>
      </c>
      <c r="B1" s="60"/>
      <c r="C1" s="60"/>
      <c r="D1" s="60"/>
      <c r="E1" s="60"/>
      <c r="F1" s="41"/>
      <c r="G1" s="41"/>
      <c r="H1" s="41"/>
      <c r="I1" s="41"/>
      <c r="J1" s="41"/>
      <c r="K1" s="41"/>
      <c r="L1" s="41"/>
    </row>
    <row r="2" spans="1:12">
      <c r="A2" s="61" t="s">
        <v>20</v>
      </c>
      <c r="B2" s="61"/>
      <c r="C2" s="61"/>
      <c r="D2" s="61"/>
      <c r="E2" s="61"/>
      <c r="F2" s="41"/>
      <c r="G2" s="41"/>
      <c r="H2" s="41"/>
      <c r="I2" s="41"/>
      <c r="J2" s="41"/>
      <c r="K2" s="42" t="s">
        <v>21</v>
      </c>
      <c r="L2" s="41"/>
    </row>
    <row r="3" spans="1:12">
      <c r="A3" s="41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</row>
    <row r="4" spans="1:12">
      <c r="A4" s="41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</row>
    <row r="5" spans="1:12" ht="20.25">
      <c r="A5" s="68" t="s">
        <v>22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</row>
    <row r="6" spans="1:12" ht="18">
      <c r="A6" s="69" t="s">
        <v>23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</row>
    <row r="7" spans="1:12">
      <c r="A7" s="41"/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</row>
    <row r="8" spans="1:12" ht="15.75" thickBot="1">
      <c r="A8" s="41"/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</row>
    <row r="9" spans="1:12" ht="15.75" thickTop="1">
      <c r="A9" s="41"/>
      <c r="B9" s="62" t="s">
        <v>5</v>
      </c>
      <c r="C9" s="65" t="s">
        <v>24</v>
      </c>
      <c r="D9" s="72" t="s">
        <v>25</v>
      </c>
      <c r="E9" s="73"/>
      <c r="F9" s="73"/>
      <c r="G9" s="73"/>
      <c r="H9" s="73"/>
      <c r="I9" s="73"/>
      <c r="J9" s="73"/>
      <c r="K9" s="74"/>
      <c r="L9" s="41"/>
    </row>
    <row r="10" spans="1:12">
      <c r="A10" s="41"/>
      <c r="B10" s="63"/>
      <c r="C10" s="66"/>
      <c r="D10" s="40" t="s">
        <v>26</v>
      </c>
      <c r="E10" s="40" t="s">
        <v>27</v>
      </c>
      <c r="F10" s="40" t="s">
        <v>28</v>
      </c>
      <c r="G10" s="40" t="s">
        <v>29</v>
      </c>
      <c r="H10" s="40" t="s">
        <v>30</v>
      </c>
      <c r="I10" s="40" t="s">
        <v>31</v>
      </c>
      <c r="J10" s="40" t="s">
        <v>32</v>
      </c>
      <c r="K10" s="70" t="s">
        <v>33</v>
      </c>
      <c r="L10" s="41"/>
    </row>
    <row r="11" spans="1:12" ht="41.25" customHeight="1" thickBot="1">
      <c r="A11" s="41"/>
      <c r="B11" s="64"/>
      <c r="C11" s="59"/>
      <c r="D11" s="59"/>
      <c r="E11" s="59"/>
      <c r="F11" s="59"/>
      <c r="G11" s="59"/>
      <c r="H11" s="59"/>
      <c r="I11" s="59"/>
      <c r="J11" s="59"/>
      <c r="K11" s="71"/>
      <c r="L11" s="41"/>
    </row>
    <row r="12" spans="1:12" ht="15.75" thickBot="1">
      <c r="A12" s="41"/>
      <c r="B12" s="44">
        <v>1</v>
      </c>
      <c r="C12" s="43">
        <v>2</v>
      </c>
      <c r="D12" s="43">
        <v>3</v>
      </c>
      <c r="E12" s="43">
        <v>4</v>
      </c>
      <c r="F12" s="43">
        <v>5</v>
      </c>
      <c r="G12" s="43">
        <v>6</v>
      </c>
      <c r="H12" s="43">
        <v>7</v>
      </c>
      <c r="I12" s="43">
        <v>8</v>
      </c>
      <c r="J12" s="47">
        <v>9</v>
      </c>
      <c r="K12" s="45">
        <v>10</v>
      </c>
      <c r="L12" s="41"/>
    </row>
    <row r="13" spans="1:12">
      <c r="A13" s="41"/>
      <c r="B13" s="46" t="s">
        <v>15</v>
      </c>
      <c r="C13" s="53">
        <v>1582</v>
      </c>
      <c r="D13" s="53">
        <v>289</v>
      </c>
      <c r="E13" s="53">
        <v>230</v>
      </c>
      <c r="F13" s="53">
        <v>12</v>
      </c>
      <c r="G13" s="53">
        <v>671</v>
      </c>
      <c r="H13" s="53">
        <v>117</v>
      </c>
      <c r="I13" s="53">
        <v>22</v>
      </c>
      <c r="J13" s="53">
        <v>52</v>
      </c>
      <c r="K13" s="54">
        <v>189</v>
      </c>
      <c r="L13" s="41"/>
    </row>
    <row r="14" spans="1:12">
      <c r="A14" s="41"/>
      <c r="B14" s="50" t="s">
        <v>16</v>
      </c>
      <c r="C14" s="55">
        <v>478</v>
      </c>
      <c r="D14" s="55">
        <v>26</v>
      </c>
      <c r="E14" s="55">
        <v>2</v>
      </c>
      <c r="F14" s="55">
        <v>7</v>
      </c>
      <c r="G14" s="55">
        <v>263</v>
      </c>
      <c r="H14" s="55">
        <v>5</v>
      </c>
      <c r="I14" s="55">
        <v>6</v>
      </c>
      <c r="J14" s="55">
        <v>45</v>
      </c>
      <c r="K14" s="58">
        <v>124</v>
      </c>
      <c r="L14" s="41"/>
    </row>
    <row r="15" spans="1:12" ht="15.75" thickBot="1">
      <c r="A15" s="41"/>
      <c r="B15" s="48" t="s">
        <v>34</v>
      </c>
      <c r="C15" s="52">
        <v>50</v>
      </c>
      <c r="D15" s="52">
        <v>20</v>
      </c>
      <c r="E15" s="52">
        <v>9</v>
      </c>
      <c r="F15" s="52">
        <v>0</v>
      </c>
      <c r="G15" s="52">
        <v>14</v>
      </c>
      <c r="H15" s="52">
        <v>1</v>
      </c>
      <c r="I15" s="52">
        <v>0</v>
      </c>
      <c r="J15" s="52">
        <v>2</v>
      </c>
      <c r="K15" s="51">
        <v>4</v>
      </c>
      <c r="L15" s="41"/>
    </row>
    <row r="16" spans="1:12" ht="15.75" thickBot="1">
      <c r="A16" s="41"/>
      <c r="B16" s="49" t="s">
        <v>18</v>
      </c>
      <c r="C16" s="56">
        <v>2110</v>
      </c>
      <c r="D16" s="56">
        <v>335</v>
      </c>
      <c r="E16" s="56">
        <v>241</v>
      </c>
      <c r="F16" s="56">
        <v>19</v>
      </c>
      <c r="G16" s="56">
        <v>948</v>
      </c>
      <c r="H16" s="56">
        <v>123</v>
      </c>
      <c r="I16" s="56">
        <v>28</v>
      </c>
      <c r="J16" s="56">
        <v>99</v>
      </c>
      <c r="K16" s="57">
        <v>317</v>
      </c>
      <c r="L16" s="41"/>
    </row>
    <row r="17" spans="2:11" ht="15.75" thickTop="1">
      <c r="B17" s="41"/>
      <c r="C17" s="41"/>
      <c r="D17" s="41"/>
      <c r="E17" s="41"/>
      <c r="F17" s="41"/>
      <c r="G17" s="41"/>
      <c r="H17" s="41"/>
      <c r="I17" s="41"/>
      <c r="J17" s="41"/>
      <c r="K17" s="41"/>
    </row>
    <row r="18" spans="2:11">
      <c r="B18" s="75" t="s">
        <v>35</v>
      </c>
      <c r="C18" s="76"/>
      <c r="D18" s="76"/>
      <c r="E18" s="41"/>
      <c r="F18" s="41"/>
      <c r="G18" s="41"/>
      <c r="H18" s="41"/>
      <c r="I18" s="41"/>
      <c r="J18" s="41"/>
      <c r="K18" s="41"/>
    </row>
    <row r="20" spans="2:11">
      <c r="B20" s="67" t="s">
        <v>36</v>
      </c>
      <c r="C20" s="67"/>
      <c r="D20" s="67"/>
      <c r="E20" s="67"/>
      <c r="F20" s="67"/>
      <c r="G20" s="67"/>
      <c r="H20" s="67"/>
      <c r="I20" s="67"/>
      <c r="J20" s="67"/>
      <c r="K20" s="41"/>
    </row>
  </sheetData>
  <mergeCells count="17">
    <mergeCell ref="J10:J11"/>
    <mergeCell ref="B20:J20"/>
    <mergeCell ref="A5:L5"/>
    <mergeCell ref="A6:L6"/>
    <mergeCell ref="K10:K11"/>
    <mergeCell ref="D9:K9"/>
    <mergeCell ref="B18:D18"/>
    <mergeCell ref="F10:F11"/>
    <mergeCell ref="G10:G11"/>
    <mergeCell ref="H10:H11"/>
    <mergeCell ref="I10:I11"/>
    <mergeCell ref="A1:E1"/>
    <mergeCell ref="A2:E2"/>
    <mergeCell ref="B9:B11"/>
    <mergeCell ref="C9:C11"/>
    <mergeCell ref="D10:D11"/>
    <mergeCell ref="E10:E1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U26"/>
  <sheetViews>
    <sheetView topLeftCell="A4" workbookViewId="0">
      <selection activeCell="S35" sqref="S35"/>
    </sheetView>
  </sheetViews>
  <sheetFormatPr defaultRowHeight="15"/>
  <cols>
    <col min="1" max="1" width="2.7109375" customWidth="1"/>
    <col min="2" max="2" width="13.85546875" customWidth="1"/>
    <col min="4" max="21" width="7.7109375" customWidth="1"/>
  </cols>
  <sheetData>
    <row r="1" spans="1:21">
      <c r="A1" s="77" t="s">
        <v>0</v>
      </c>
      <c r="B1" s="77"/>
      <c r="C1" s="77"/>
      <c r="D1" s="77"/>
      <c r="E1" s="77"/>
      <c r="F1" s="77"/>
    </row>
    <row r="2" spans="1:21">
      <c r="A2" s="77" t="s">
        <v>1</v>
      </c>
      <c r="B2" s="77"/>
      <c r="C2" s="77"/>
      <c r="D2" s="77"/>
      <c r="E2" s="77"/>
      <c r="F2" s="77"/>
      <c r="S2" s="78" t="s">
        <v>37</v>
      </c>
    </row>
    <row r="4" spans="1:21" ht="18">
      <c r="B4" s="79" t="s">
        <v>38</v>
      </c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</row>
    <row r="5" spans="1:21" ht="16.5">
      <c r="B5" s="80" t="s">
        <v>23</v>
      </c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</row>
    <row r="6" spans="1:21" ht="15.75" thickBot="1"/>
    <row r="7" spans="1:21" ht="15.75" thickTop="1">
      <c r="B7" s="81" t="s">
        <v>39</v>
      </c>
      <c r="C7" s="82" t="s">
        <v>40</v>
      </c>
      <c r="D7" s="83" t="s">
        <v>24</v>
      </c>
      <c r="E7" s="83"/>
      <c r="F7" s="83" t="s">
        <v>25</v>
      </c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4"/>
    </row>
    <row r="8" spans="1:21">
      <c r="B8" s="85"/>
      <c r="C8" s="86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  <c r="P8" s="87"/>
      <c r="Q8" s="87"/>
      <c r="R8" s="87"/>
      <c r="S8" s="87"/>
      <c r="T8" s="87"/>
      <c r="U8" s="88"/>
    </row>
    <row r="9" spans="1:21">
      <c r="B9" s="85"/>
      <c r="C9" s="86"/>
      <c r="D9" s="87"/>
      <c r="E9" s="87"/>
      <c r="F9" s="87" t="s">
        <v>41</v>
      </c>
      <c r="G9" s="87"/>
      <c r="H9" s="87" t="s">
        <v>27</v>
      </c>
      <c r="I9" s="87"/>
      <c r="J9" s="87" t="s">
        <v>28</v>
      </c>
      <c r="K9" s="87"/>
      <c r="L9" s="87" t="s">
        <v>42</v>
      </c>
      <c r="M9" s="87"/>
      <c r="N9" s="87" t="s">
        <v>30</v>
      </c>
      <c r="O9" s="87"/>
      <c r="P9" s="87" t="s">
        <v>31</v>
      </c>
      <c r="Q9" s="87"/>
      <c r="R9" s="89" t="s">
        <v>43</v>
      </c>
      <c r="S9" s="90"/>
      <c r="T9" s="87" t="s">
        <v>33</v>
      </c>
      <c r="U9" s="88"/>
    </row>
    <row r="10" spans="1:21">
      <c r="B10" s="85"/>
      <c r="C10" s="86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87"/>
      <c r="R10" s="91"/>
      <c r="S10" s="92"/>
      <c r="T10" s="87"/>
      <c r="U10" s="88"/>
    </row>
    <row r="11" spans="1:21" ht="27.75" customHeight="1">
      <c r="B11" s="85"/>
      <c r="C11" s="86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93"/>
      <c r="S11" s="94"/>
      <c r="T11" s="87"/>
      <c r="U11" s="88"/>
    </row>
    <row r="12" spans="1:21">
      <c r="B12" s="85"/>
      <c r="C12" s="86"/>
      <c r="D12" s="95" t="s">
        <v>44</v>
      </c>
      <c r="E12" s="95" t="s">
        <v>45</v>
      </c>
      <c r="F12" s="95" t="s">
        <v>44</v>
      </c>
      <c r="G12" s="95" t="s">
        <v>45</v>
      </c>
      <c r="H12" s="95" t="s">
        <v>44</v>
      </c>
      <c r="I12" s="95" t="s">
        <v>45</v>
      </c>
      <c r="J12" s="95" t="s">
        <v>44</v>
      </c>
      <c r="K12" s="95" t="s">
        <v>45</v>
      </c>
      <c r="L12" s="95" t="s">
        <v>44</v>
      </c>
      <c r="M12" s="95" t="s">
        <v>45</v>
      </c>
      <c r="N12" s="95" t="s">
        <v>44</v>
      </c>
      <c r="O12" s="95" t="s">
        <v>45</v>
      </c>
      <c r="P12" s="95" t="s">
        <v>44</v>
      </c>
      <c r="Q12" s="95" t="s">
        <v>45</v>
      </c>
      <c r="R12" s="95" t="s">
        <v>44</v>
      </c>
      <c r="S12" s="95" t="s">
        <v>45</v>
      </c>
      <c r="T12" s="95" t="s">
        <v>44</v>
      </c>
      <c r="U12" s="96" t="s">
        <v>45</v>
      </c>
    </row>
    <row r="13" spans="1:21">
      <c r="B13" s="85"/>
      <c r="C13" s="86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5"/>
      <c r="S13" s="95"/>
      <c r="T13" s="95"/>
      <c r="U13" s="96"/>
    </row>
    <row r="14" spans="1:21" ht="15.75" thickBot="1">
      <c r="B14" s="97"/>
      <c r="C14" s="98"/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99"/>
      <c r="S14" s="99"/>
      <c r="T14" s="99"/>
      <c r="U14" s="100"/>
    </row>
    <row r="15" spans="1:21" ht="15" customHeight="1" thickBot="1">
      <c r="B15" s="101">
        <v>1</v>
      </c>
      <c r="C15" s="102">
        <v>2</v>
      </c>
      <c r="D15" s="102">
        <v>3</v>
      </c>
      <c r="E15" s="102">
        <v>4</v>
      </c>
      <c r="F15" s="102">
        <v>5</v>
      </c>
      <c r="G15" s="102">
        <v>6</v>
      </c>
      <c r="H15" s="102">
        <v>7</v>
      </c>
      <c r="I15" s="102">
        <v>8</v>
      </c>
      <c r="J15" s="102">
        <v>9</v>
      </c>
      <c r="K15" s="102">
        <v>10</v>
      </c>
      <c r="L15" s="102">
        <v>11</v>
      </c>
      <c r="M15" s="102">
        <v>12</v>
      </c>
      <c r="N15" s="102">
        <v>13</v>
      </c>
      <c r="O15" s="102">
        <v>14</v>
      </c>
      <c r="P15" s="102">
        <v>15</v>
      </c>
      <c r="Q15" s="103">
        <v>16</v>
      </c>
      <c r="R15" s="102">
        <v>17</v>
      </c>
      <c r="S15" s="102">
        <v>18</v>
      </c>
      <c r="T15" s="102">
        <v>19</v>
      </c>
      <c r="U15" s="104">
        <v>20</v>
      </c>
    </row>
    <row r="16" spans="1:21" ht="15" customHeight="1">
      <c r="B16" s="105" t="s">
        <v>46</v>
      </c>
      <c r="C16" s="106">
        <v>125</v>
      </c>
      <c r="D16" s="106">
        <v>125</v>
      </c>
      <c r="E16" s="118">
        <v>5994.01</v>
      </c>
      <c r="F16" s="106">
        <v>41</v>
      </c>
      <c r="G16" s="106">
        <v>1979.82</v>
      </c>
      <c r="H16" s="106">
        <v>6</v>
      </c>
      <c r="I16" s="106">
        <v>716.99</v>
      </c>
      <c r="J16" s="106">
        <v>2</v>
      </c>
      <c r="K16" s="106">
        <v>291.25</v>
      </c>
      <c r="L16" s="106">
        <v>61</v>
      </c>
      <c r="M16" s="106">
        <v>2521.54</v>
      </c>
      <c r="N16" s="106">
        <v>0</v>
      </c>
      <c r="O16" s="106">
        <v>0</v>
      </c>
      <c r="P16" s="106">
        <v>2</v>
      </c>
      <c r="Q16" s="106">
        <v>42.25</v>
      </c>
      <c r="R16" s="106">
        <v>0</v>
      </c>
      <c r="S16" s="106">
        <v>0</v>
      </c>
      <c r="T16" s="106">
        <v>13</v>
      </c>
      <c r="U16" s="107">
        <v>442.15999999999997</v>
      </c>
    </row>
    <row r="17" spans="2:21" ht="15" customHeight="1">
      <c r="B17" s="108" t="s">
        <v>47</v>
      </c>
      <c r="C17" s="106">
        <v>76</v>
      </c>
      <c r="D17" s="106">
        <v>76</v>
      </c>
      <c r="E17" s="118">
        <v>12769.81</v>
      </c>
      <c r="F17" s="106">
        <v>27</v>
      </c>
      <c r="G17" s="106">
        <v>4444.75</v>
      </c>
      <c r="H17" s="106">
        <v>4</v>
      </c>
      <c r="I17" s="106">
        <v>591.64</v>
      </c>
      <c r="J17" s="106">
        <v>1</v>
      </c>
      <c r="K17" s="106">
        <v>18.149999999999999</v>
      </c>
      <c r="L17" s="106">
        <v>26</v>
      </c>
      <c r="M17" s="106">
        <v>3865.75</v>
      </c>
      <c r="N17" s="106">
        <v>0</v>
      </c>
      <c r="O17" s="106">
        <v>0</v>
      </c>
      <c r="P17" s="106">
        <v>3</v>
      </c>
      <c r="Q17" s="106">
        <v>1178.98</v>
      </c>
      <c r="R17" s="106">
        <v>1</v>
      </c>
      <c r="S17" s="106">
        <v>0</v>
      </c>
      <c r="T17" s="106">
        <v>14</v>
      </c>
      <c r="U17" s="109">
        <v>2670.54</v>
      </c>
    </row>
    <row r="18" spans="2:21" ht="15" customHeight="1">
      <c r="B18" s="108" t="s">
        <v>54</v>
      </c>
      <c r="C18" s="106">
        <v>23</v>
      </c>
      <c r="D18" s="106">
        <v>23</v>
      </c>
      <c r="E18" s="118">
        <v>1523.78</v>
      </c>
      <c r="F18" s="106">
        <v>8</v>
      </c>
      <c r="G18" s="106">
        <v>450.41</v>
      </c>
      <c r="H18" s="106">
        <v>1</v>
      </c>
      <c r="I18" s="106">
        <v>65</v>
      </c>
      <c r="J18" s="106">
        <v>0</v>
      </c>
      <c r="K18" s="106">
        <v>0</v>
      </c>
      <c r="L18" s="106">
        <v>12</v>
      </c>
      <c r="M18" s="106">
        <v>821.12</v>
      </c>
      <c r="N18" s="106">
        <v>0</v>
      </c>
      <c r="O18" s="106">
        <v>0</v>
      </c>
      <c r="P18" s="106">
        <v>1</v>
      </c>
      <c r="Q18" s="106">
        <v>127.35</v>
      </c>
      <c r="R18" s="106">
        <v>0</v>
      </c>
      <c r="S18" s="106">
        <v>0</v>
      </c>
      <c r="T18" s="106">
        <v>1</v>
      </c>
      <c r="U18" s="109">
        <v>59.9</v>
      </c>
    </row>
    <row r="19" spans="2:21" ht="15" customHeight="1">
      <c r="B19" s="108" t="s">
        <v>48</v>
      </c>
      <c r="C19" s="106">
        <v>74</v>
      </c>
      <c r="D19" s="106">
        <v>74</v>
      </c>
      <c r="E19" s="118">
        <v>7091.02</v>
      </c>
      <c r="F19" s="106">
        <v>27</v>
      </c>
      <c r="G19" s="106">
        <v>2969.01</v>
      </c>
      <c r="H19" s="106">
        <v>2</v>
      </c>
      <c r="I19" s="106">
        <v>267.49</v>
      </c>
      <c r="J19" s="106">
        <v>0</v>
      </c>
      <c r="K19" s="106">
        <v>0</v>
      </c>
      <c r="L19" s="106">
        <v>35</v>
      </c>
      <c r="M19" s="106">
        <v>2489.0700000000002</v>
      </c>
      <c r="N19" s="106">
        <v>0</v>
      </c>
      <c r="O19" s="106">
        <v>0</v>
      </c>
      <c r="P19" s="106">
        <v>2</v>
      </c>
      <c r="Q19" s="106">
        <v>431</v>
      </c>
      <c r="R19" s="106">
        <v>1</v>
      </c>
      <c r="S19" s="106">
        <v>39</v>
      </c>
      <c r="T19" s="106">
        <v>7</v>
      </c>
      <c r="U19" s="109">
        <v>895.45</v>
      </c>
    </row>
    <row r="20" spans="2:21" ht="15" customHeight="1">
      <c r="B20" s="108" t="s">
        <v>49</v>
      </c>
      <c r="C20" s="106">
        <v>20</v>
      </c>
      <c r="D20" s="106">
        <v>20</v>
      </c>
      <c r="E20" s="118">
        <v>8273.2000000000007</v>
      </c>
      <c r="F20" s="106">
        <v>5</v>
      </c>
      <c r="G20" s="106">
        <v>487.3</v>
      </c>
      <c r="H20" s="106">
        <v>1</v>
      </c>
      <c r="I20" s="106">
        <v>514</v>
      </c>
      <c r="J20" s="106">
        <v>0</v>
      </c>
      <c r="K20" s="106">
        <v>0</v>
      </c>
      <c r="L20" s="106">
        <v>11</v>
      </c>
      <c r="M20" s="106">
        <v>5304.23</v>
      </c>
      <c r="N20" s="106">
        <v>0</v>
      </c>
      <c r="O20" s="106">
        <v>0</v>
      </c>
      <c r="P20" s="106">
        <v>1</v>
      </c>
      <c r="Q20" s="106">
        <v>1536</v>
      </c>
      <c r="R20" s="106">
        <v>1</v>
      </c>
      <c r="S20" s="106">
        <v>350</v>
      </c>
      <c r="T20" s="106">
        <v>1</v>
      </c>
      <c r="U20" s="109">
        <v>81.67</v>
      </c>
    </row>
    <row r="21" spans="2:21" ht="15" customHeight="1">
      <c r="B21" s="108" t="s">
        <v>50</v>
      </c>
      <c r="C21" s="106">
        <v>7</v>
      </c>
      <c r="D21" s="106">
        <v>7</v>
      </c>
      <c r="E21" s="118">
        <v>28428.06</v>
      </c>
      <c r="F21" s="106">
        <v>3</v>
      </c>
      <c r="G21" s="106">
        <v>204.72</v>
      </c>
      <c r="H21" s="106">
        <v>0</v>
      </c>
      <c r="I21" s="106">
        <v>0</v>
      </c>
      <c r="J21" s="106">
        <v>1</v>
      </c>
      <c r="K21" s="106">
        <v>1300</v>
      </c>
      <c r="L21" s="106">
        <v>2</v>
      </c>
      <c r="M21" s="106">
        <v>24523.34</v>
      </c>
      <c r="N21" s="106">
        <v>0</v>
      </c>
      <c r="O21" s="106">
        <v>0</v>
      </c>
      <c r="P21" s="106">
        <v>0</v>
      </c>
      <c r="Q21" s="106">
        <v>0</v>
      </c>
      <c r="R21" s="106">
        <v>1</v>
      </c>
      <c r="S21" s="106">
        <v>2400</v>
      </c>
      <c r="T21" s="106">
        <v>0</v>
      </c>
      <c r="U21" s="109">
        <v>0</v>
      </c>
    </row>
    <row r="22" spans="2:21" ht="15" customHeight="1">
      <c r="B22" s="108" t="s">
        <v>51</v>
      </c>
      <c r="C22" s="106">
        <v>10</v>
      </c>
      <c r="D22" s="106">
        <v>10</v>
      </c>
      <c r="E22" s="118">
        <v>372801.8</v>
      </c>
      <c r="F22" s="106">
        <v>5</v>
      </c>
      <c r="G22" s="106">
        <v>74374.09</v>
      </c>
      <c r="H22" s="106">
        <v>0</v>
      </c>
      <c r="I22" s="106">
        <v>0</v>
      </c>
      <c r="J22" s="106">
        <v>0</v>
      </c>
      <c r="K22" s="106">
        <v>0</v>
      </c>
      <c r="L22" s="106">
        <v>4</v>
      </c>
      <c r="M22" s="106">
        <v>298427.71000000002</v>
      </c>
      <c r="N22" s="106">
        <v>0</v>
      </c>
      <c r="O22" s="106">
        <v>0</v>
      </c>
      <c r="P22" s="106">
        <v>1</v>
      </c>
      <c r="Q22" s="106">
        <v>0</v>
      </c>
      <c r="R22" s="106">
        <v>0</v>
      </c>
      <c r="S22" s="106">
        <v>0</v>
      </c>
      <c r="T22" s="106">
        <v>0</v>
      </c>
      <c r="U22" s="109">
        <v>0</v>
      </c>
    </row>
    <row r="23" spans="2:21" ht="15" customHeight="1" thickBot="1">
      <c r="B23" s="110" t="s">
        <v>52</v>
      </c>
      <c r="C23" s="111">
        <v>152</v>
      </c>
      <c r="D23" s="111">
        <v>152</v>
      </c>
      <c r="E23" s="119">
        <v>39311.46</v>
      </c>
      <c r="F23" s="111">
        <v>48</v>
      </c>
      <c r="G23" s="111">
        <v>8566.5</v>
      </c>
      <c r="H23" s="111">
        <v>10</v>
      </c>
      <c r="I23" s="111">
        <v>3905.28</v>
      </c>
      <c r="J23" s="111">
        <v>0</v>
      </c>
      <c r="K23" s="111">
        <v>0</v>
      </c>
      <c r="L23" s="111">
        <v>66</v>
      </c>
      <c r="M23" s="111">
        <v>22213.34</v>
      </c>
      <c r="N23" s="111">
        <v>5</v>
      </c>
      <c r="O23" s="111">
        <v>55.92</v>
      </c>
      <c r="P23" s="111">
        <v>4</v>
      </c>
      <c r="Q23" s="111">
        <v>511</v>
      </c>
      <c r="R23" s="111">
        <v>2</v>
      </c>
      <c r="S23" s="111">
        <v>60</v>
      </c>
      <c r="T23" s="111">
        <v>17</v>
      </c>
      <c r="U23" s="112">
        <v>3999.42</v>
      </c>
    </row>
    <row r="24" spans="2:21" ht="15" customHeight="1" thickBot="1">
      <c r="B24" s="113" t="s">
        <v>53</v>
      </c>
      <c r="C24" s="114">
        <v>487</v>
      </c>
      <c r="D24" s="114">
        <v>487</v>
      </c>
      <c r="E24" s="120">
        <v>476193.14</v>
      </c>
      <c r="F24" s="114">
        <v>164</v>
      </c>
      <c r="G24" s="114">
        <v>93476.599999999991</v>
      </c>
      <c r="H24" s="114">
        <v>24</v>
      </c>
      <c r="I24" s="114">
        <v>6060.4000000000005</v>
      </c>
      <c r="J24" s="114">
        <v>4</v>
      </c>
      <c r="K24" s="114">
        <v>1609.4</v>
      </c>
      <c r="L24" s="114">
        <v>217</v>
      </c>
      <c r="M24" s="114">
        <v>360166.10000000009</v>
      </c>
      <c r="N24" s="114">
        <v>5</v>
      </c>
      <c r="O24" s="114">
        <v>55.92</v>
      </c>
      <c r="P24" s="114">
        <v>14</v>
      </c>
      <c r="Q24" s="114">
        <v>3826.58</v>
      </c>
      <c r="R24" s="114">
        <v>6</v>
      </c>
      <c r="S24" s="114">
        <v>2849</v>
      </c>
      <c r="T24" s="114">
        <v>53</v>
      </c>
      <c r="U24" s="115">
        <v>8149.14</v>
      </c>
    </row>
    <row r="25" spans="2:21" ht="15.75" thickTop="1">
      <c r="B25" s="116"/>
      <c r="C25" s="116"/>
      <c r="D25" s="116"/>
      <c r="E25" s="116"/>
      <c r="F25" s="116"/>
      <c r="G25" s="116"/>
      <c r="H25" s="116"/>
      <c r="I25" s="116"/>
      <c r="J25" s="116"/>
      <c r="K25" s="116"/>
      <c r="L25" s="116"/>
      <c r="M25" s="116"/>
      <c r="N25" s="116"/>
      <c r="O25" s="116"/>
      <c r="P25" s="116"/>
      <c r="Q25" s="116"/>
    </row>
    <row r="26" spans="2:21">
      <c r="B26" s="117" t="s">
        <v>35</v>
      </c>
      <c r="C26" s="117"/>
      <c r="D26" s="117"/>
      <c r="E26" s="117"/>
      <c r="F26" s="117"/>
      <c r="G26" s="117"/>
      <c r="H26" s="117"/>
      <c r="I26" s="117"/>
      <c r="J26" s="117"/>
      <c r="K26" s="117"/>
      <c r="L26" s="117"/>
      <c r="M26" s="117"/>
      <c r="N26" s="117"/>
      <c r="O26" s="117"/>
      <c r="P26" s="117"/>
      <c r="Q26" s="117"/>
    </row>
  </sheetData>
  <mergeCells count="36">
    <mergeCell ref="B25:Q25"/>
    <mergeCell ref="B26:Q26"/>
    <mergeCell ref="P12:P14"/>
    <mergeCell ref="Q12:Q14"/>
    <mergeCell ref="R12:R14"/>
    <mergeCell ref="S12:S14"/>
    <mergeCell ref="T12:T14"/>
    <mergeCell ref="U12:U14"/>
    <mergeCell ref="J12:J14"/>
    <mergeCell ref="K12:K14"/>
    <mergeCell ref="L12:L14"/>
    <mergeCell ref="M12:M14"/>
    <mergeCell ref="N12:N14"/>
    <mergeCell ref="O12:O14"/>
    <mergeCell ref="D12:D14"/>
    <mergeCell ref="E12:E14"/>
    <mergeCell ref="F12:F14"/>
    <mergeCell ref="G12:G14"/>
    <mergeCell ref="H12:H14"/>
    <mergeCell ref="I12:I14"/>
    <mergeCell ref="J9:K11"/>
    <mergeCell ref="L9:M11"/>
    <mergeCell ref="N9:O11"/>
    <mergeCell ref="P9:Q11"/>
    <mergeCell ref="R9:S11"/>
    <mergeCell ref="T9:U11"/>
    <mergeCell ref="A1:F1"/>
    <mergeCell ref="A2:F2"/>
    <mergeCell ref="B4:U4"/>
    <mergeCell ref="B5:U5"/>
    <mergeCell ref="B7:B14"/>
    <mergeCell ref="C7:C14"/>
    <mergeCell ref="D7:E11"/>
    <mergeCell ref="F7:U8"/>
    <mergeCell ref="F9:G11"/>
    <mergeCell ref="H9:I1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U27"/>
  <sheetViews>
    <sheetView topLeftCell="A19" workbookViewId="0">
      <selection activeCell="O43" sqref="O43"/>
    </sheetView>
  </sheetViews>
  <sheetFormatPr defaultRowHeight="15"/>
  <cols>
    <col min="1" max="1" width="2.42578125" customWidth="1"/>
    <col min="2" max="2" width="21" customWidth="1"/>
    <col min="4" max="21" width="7.7109375" customWidth="1"/>
  </cols>
  <sheetData>
    <row r="1" spans="1:21">
      <c r="A1" s="77" t="s">
        <v>0</v>
      </c>
      <c r="B1" s="77"/>
      <c r="C1" s="77"/>
      <c r="D1" s="77"/>
      <c r="E1" s="77"/>
      <c r="F1" s="77"/>
      <c r="G1" s="77"/>
      <c r="H1" s="77"/>
      <c r="I1" s="77"/>
    </row>
    <row r="2" spans="1:21">
      <c r="A2" s="77" t="s">
        <v>1</v>
      </c>
      <c r="B2" s="77"/>
      <c r="C2" s="77"/>
      <c r="D2" s="77"/>
      <c r="E2" s="77"/>
      <c r="F2" s="77"/>
      <c r="G2" s="77"/>
      <c r="H2" s="77"/>
      <c r="I2" s="77"/>
      <c r="S2" s="121" t="s">
        <v>55</v>
      </c>
    </row>
    <row r="5" spans="1:21" ht="16.5">
      <c r="B5" s="80" t="s">
        <v>56</v>
      </c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</row>
    <row r="6" spans="1:21" ht="16.5">
      <c r="B6" s="80" t="s">
        <v>23</v>
      </c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</row>
    <row r="7" spans="1:21" ht="15.75" thickBot="1"/>
    <row r="8" spans="1:21" ht="16.5" thickTop="1" thickBot="1">
      <c r="B8" s="122" t="s">
        <v>57</v>
      </c>
      <c r="C8" s="123" t="s">
        <v>40</v>
      </c>
      <c r="D8" s="124" t="s">
        <v>24</v>
      </c>
      <c r="E8" s="125"/>
      <c r="F8" s="126" t="s">
        <v>25</v>
      </c>
      <c r="G8" s="126"/>
      <c r="H8" s="126"/>
      <c r="I8" s="126"/>
      <c r="J8" s="126"/>
      <c r="K8" s="126"/>
      <c r="L8" s="126"/>
      <c r="M8" s="126"/>
      <c r="N8" s="126"/>
      <c r="O8" s="126"/>
      <c r="P8" s="126"/>
      <c r="Q8" s="126"/>
      <c r="R8" s="126"/>
      <c r="S8" s="126"/>
      <c r="T8" s="126"/>
      <c r="U8" s="127"/>
    </row>
    <row r="9" spans="1:21">
      <c r="B9" s="128"/>
      <c r="C9" s="129"/>
      <c r="D9" s="130"/>
      <c r="E9" s="131"/>
      <c r="F9" s="132" t="s">
        <v>26</v>
      </c>
      <c r="G9" s="133"/>
      <c r="H9" s="134" t="s">
        <v>27</v>
      </c>
      <c r="I9" s="135"/>
      <c r="J9" s="136" t="s">
        <v>58</v>
      </c>
      <c r="K9" s="137"/>
      <c r="L9" s="132" t="s">
        <v>42</v>
      </c>
      <c r="M9" s="138"/>
      <c r="N9" s="136" t="s">
        <v>59</v>
      </c>
      <c r="O9" s="137"/>
      <c r="P9" s="134" t="s">
        <v>60</v>
      </c>
      <c r="Q9" s="135"/>
      <c r="R9" s="136" t="s">
        <v>61</v>
      </c>
      <c r="S9" s="137"/>
      <c r="T9" s="134" t="s">
        <v>62</v>
      </c>
      <c r="U9" s="139"/>
    </row>
    <row r="10" spans="1:21">
      <c r="B10" s="128"/>
      <c r="C10" s="129"/>
      <c r="D10" s="130"/>
      <c r="E10" s="131"/>
      <c r="F10" s="140"/>
      <c r="G10" s="141"/>
      <c r="H10" s="130"/>
      <c r="I10" s="131"/>
      <c r="J10" s="142"/>
      <c r="K10" s="143"/>
      <c r="L10" s="140"/>
      <c r="M10" s="144"/>
      <c r="N10" s="142"/>
      <c r="O10" s="143"/>
      <c r="P10" s="130"/>
      <c r="Q10" s="131"/>
      <c r="R10" s="142"/>
      <c r="S10" s="143"/>
      <c r="T10" s="130"/>
      <c r="U10" s="145"/>
    </row>
    <row r="11" spans="1:21" ht="15.75" thickBot="1">
      <c r="B11" s="128"/>
      <c r="C11" s="129"/>
      <c r="D11" s="146"/>
      <c r="E11" s="147"/>
      <c r="F11" s="148"/>
      <c r="G11" s="149"/>
      <c r="H11" s="150"/>
      <c r="I11" s="151"/>
      <c r="J11" s="152"/>
      <c r="K11" s="153"/>
      <c r="L11" s="148"/>
      <c r="M11" s="154"/>
      <c r="N11" s="152"/>
      <c r="O11" s="153"/>
      <c r="P11" s="150"/>
      <c r="Q11" s="151"/>
      <c r="R11" s="152"/>
      <c r="S11" s="153"/>
      <c r="T11" s="150"/>
      <c r="U11" s="155"/>
    </row>
    <row r="12" spans="1:21" ht="15.75" thickBot="1">
      <c r="B12" s="128"/>
      <c r="C12" s="129"/>
      <c r="D12" s="156" t="s">
        <v>44</v>
      </c>
      <c r="E12" s="157" t="s">
        <v>45</v>
      </c>
      <c r="F12" s="158" t="s">
        <v>44</v>
      </c>
      <c r="G12" s="159" t="s">
        <v>45</v>
      </c>
      <c r="H12" s="156" t="s">
        <v>44</v>
      </c>
      <c r="I12" s="157" t="s">
        <v>45</v>
      </c>
      <c r="J12" s="158" t="s">
        <v>44</v>
      </c>
      <c r="K12" s="159" t="s">
        <v>45</v>
      </c>
      <c r="L12" s="156" t="s">
        <v>44</v>
      </c>
      <c r="M12" s="157" t="s">
        <v>45</v>
      </c>
      <c r="N12" s="158" t="s">
        <v>44</v>
      </c>
      <c r="O12" s="159" t="s">
        <v>45</v>
      </c>
      <c r="P12" s="156" t="s">
        <v>44</v>
      </c>
      <c r="Q12" s="157" t="s">
        <v>45</v>
      </c>
      <c r="R12" s="158" t="s">
        <v>44</v>
      </c>
      <c r="S12" s="159" t="s">
        <v>45</v>
      </c>
      <c r="T12" s="156" t="s">
        <v>44</v>
      </c>
      <c r="U12" s="160" t="s">
        <v>45</v>
      </c>
    </row>
    <row r="13" spans="1:21" ht="15.75" thickBot="1">
      <c r="B13" s="161"/>
      <c r="C13" s="162"/>
      <c r="D13" s="156"/>
      <c r="E13" s="157"/>
      <c r="F13" s="158"/>
      <c r="G13" s="159"/>
      <c r="H13" s="156"/>
      <c r="I13" s="157"/>
      <c r="J13" s="158"/>
      <c r="K13" s="159"/>
      <c r="L13" s="156"/>
      <c r="M13" s="157"/>
      <c r="N13" s="158"/>
      <c r="O13" s="159"/>
      <c r="P13" s="156"/>
      <c r="Q13" s="157"/>
      <c r="R13" s="158"/>
      <c r="S13" s="159"/>
      <c r="T13" s="156"/>
      <c r="U13" s="160"/>
    </row>
    <row r="14" spans="1:21" ht="15" customHeight="1" thickBot="1">
      <c r="B14" s="163">
        <v>1</v>
      </c>
      <c r="C14" s="164">
        <v>2</v>
      </c>
      <c r="D14" s="165">
        <v>3</v>
      </c>
      <c r="E14" s="166">
        <v>4</v>
      </c>
      <c r="F14" s="167">
        <v>5</v>
      </c>
      <c r="G14" s="168">
        <v>6</v>
      </c>
      <c r="H14" s="165">
        <v>7</v>
      </c>
      <c r="I14" s="166">
        <v>8</v>
      </c>
      <c r="J14" s="167">
        <v>9</v>
      </c>
      <c r="K14" s="168">
        <v>10</v>
      </c>
      <c r="L14" s="165">
        <v>11</v>
      </c>
      <c r="M14" s="166">
        <v>12</v>
      </c>
      <c r="N14" s="167">
        <v>13</v>
      </c>
      <c r="O14" s="168">
        <v>14</v>
      </c>
      <c r="P14" s="165">
        <v>15</v>
      </c>
      <c r="Q14" s="166">
        <v>16</v>
      </c>
      <c r="R14" s="167">
        <v>17</v>
      </c>
      <c r="S14" s="168">
        <v>18</v>
      </c>
      <c r="T14" s="169">
        <v>19</v>
      </c>
      <c r="U14" s="170">
        <v>20</v>
      </c>
    </row>
    <row r="15" spans="1:21" ht="15" customHeight="1">
      <c r="B15" s="171" t="s">
        <v>63</v>
      </c>
      <c r="C15" s="172">
        <v>33</v>
      </c>
      <c r="D15" s="172">
        <v>33</v>
      </c>
      <c r="E15" s="173">
        <v>32382.02</v>
      </c>
      <c r="F15" s="172">
        <v>4</v>
      </c>
      <c r="G15" s="173">
        <v>1943</v>
      </c>
      <c r="H15" s="172">
        <v>0</v>
      </c>
      <c r="I15" s="173">
        <v>0</v>
      </c>
      <c r="J15" s="172">
        <v>0</v>
      </c>
      <c r="K15" s="173">
        <v>0</v>
      </c>
      <c r="L15" s="172">
        <v>21</v>
      </c>
      <c r="M15" s="173">
        <v>25516.87</v>
      </c>
      <c r="N15" s="172">
        <v>0</v>
      </c>
      <c r="O15" s="173">
        <v>0</v>
      </c>
      <c r="P15" s="172">
        <v>0</v>
      </c>
      <c r="Q15" s="173">
        <v>0</v>
      </c>
      <c r="R15" s="172">
        <v>0</v>
      </c>
      <c r="S15" s="173">
        <v>0</v>
      </c>
      <c r="T15" s="172">
        <v>8</v>
      </c>
      <c r="U15" s="174">
        <v>4922.1499999999996</v>
      </c>
    </row>
    <row r="16" spans="1:21" ht="15" customHeight="1">
      <c r="B16" s="175" t="s">
        <v>64</v>
      </c>
      <c r="C16" s="176">
        <v>153</v>
      </c>
      <c r="D16" s="176">
        <v>153</v>
      </c>
      <c r="E16" s="177">
        <v>44944.08</v>
      </c>
      <c r="F16" s="176">
        <v>19</v>
      </c>
      <c r="G16" s="177">
        <v>3115.05</v>
      </c>
      <c r="H16" s="176">
        <v>1</v>
      </c>
      <c r="I16" s="177">
        <v>560</v>
      </c>
      <c r="J16" s="176">
        <v>0</v>
      </c>
      <c r="K16" s="177">
        <v>0</v>
      </c>
      <c r="L16" s="176">
        <v>82</v>
      </c>
      <c r="M16" s="177">
        <v>30058.959999999999</v>
      </c>
      <c r="N16" s="176">
        <v>25</v>
      </c>
      <c r="O16" s="177">
        <v>4728.26</v>
      </c>
      <c r="P16" s="176">
        <v>0</v>
      </c>
      <c r="Q16" s="177">
        <v>0</v>
      </c>
      <c r="R16" s="176">
        <v>2</v>
      </c>
      <c r="S16" s="177">
        <v>1290.3599999999999</v>
      </c>
      <c r="T16" s="176">
        <v>24</v>
      </c>
      <c r="U16" s="178">
        <v>5191.45</v>
      </c>
    </row>
    <row r="17" spans="2:21" ht="15" customHeight="1">
      <c r="B17" s="175" t="s">
        <v>65</v>
      </c>
      <c r="C17" s="176">
        <v>47</v>
      </c>
      <c r="D17" s="176">
        <v>47</v>
      </c>
      <c r="E17" s="177">
        <v>10996.97</v>
      </c>
      <c r="F17" s="176">
        <v>14</v>
      </c>
      <c r="G17" s="177">
        <v>1324.5</v>
      </c>
      <c r="H17" s="176">
        <v>13</v>
      </c>
      <c r="I17" s="177">
        <v>3168.54</v>
      </c>
      <c r="J17" s="176">
        <v>2</v>
      </c>
      <c r="K17" s="177">
        <v>1617.65</v>
      </c>
      <c r="L17" s="176">
        <v>6</v>
      </c>
      <c r="M17" s="177">
        <v>1272</v>
      </c>
      <c r="N17" s="176">
        <v>0</v>
      </c>
      <c r="O17" s="177">
        <v>0</v>
      </c>
      <c r="P17" s="176">
        <v>0</v>
      </c>
      <c r="Q17" s="177">
        <v>0</v>
      </c>
      <c r="R17" s="176">
        <v>1</v>
      </c>
      <c r="S17" s="177">
        <v>191.76</v>
      </c>
      <c r="T17" s="176">
        <v>11</v>
      </c>
      <c r="U17" s="178">
        <v>3422.52</v>
      </c>
    </row>
    <row r="18" spans="2:21" ht="15" customHeight="1">
      <c r="B18" s="175" t="s">
        <v>66</v>
      </c>
      <c r="C18" s="176">
        <v>5</v>
      </c>
      <c r="D18" s="176">
        <v>5</v>
      </c>
      <c r="E18" s="177">
        <v>8045.78</v>
      </c>
      <c r="F18" s="176">
        <v>1</v>
      </c>
      <c r="G18" s="177">
        <v>148</v>
      </c>
      <c r="H18" s="176">
        <v>0</v>
      </c>
      <c r="I18" s="177">
        <v>0</v>
      </c>
      <c r="J18" s="176">
        <v>0</v>
      </c>
      <c r="K18" s="177">
        <v>0</v>
      </c>
      <c r="L18" s="176">
        <v>1</v>
      </c>
      <c r="M18" s="177">
        <v>1580</v>
      </c>
      <c r="N18" s="176">
        <v>0</v>
      </c>
      <c r="O18" s="177">
        <v>0</v>
      </c>
      <c r="P18" s="176">
        <v>0</v>
      </c>
      <c r="Q18" s="177">
        <v>0</v>
      </c>
      <c r="R18" s="176">
        <v>0</v>
      </c>
      <c r="S18" s="177">
        <v>0</v>
      </c>
      <c r="T18" s="176">
        <v>3</v>
      </c>
      <c r="U18" s="178">
        <v>6317.78</v>
      </c>
    </row>
    <row r="19" spans="2:21" ht="15" customHeight="1">
      <c r="B19" s="179" t="s">
        <v>67</v>
      </c>
      <c r="C19" s="176">
        <v>18</v>
      </c>
      <c r="D19" s="176">
        <v>18</v>
      </c>
      <c r="E19" s="177">
        <v>13447.69</v>
      </c>
      <c r="F19" s="176">
        <v>4</v>
      </c>
      <c r="G19" s="177">
        <v>5013.91</v>
      </c>
      <c r="H19" s="176">
        <v>1</v>
      </c>
      <c r="I19" s="177">
        <v>180</v>
      </c>
      <c r="J19" s="176">
        <v>0</v>
      </c>
      <c r="K19" s="177">
        <v>0</v>
      </c>
      <c r="L19" s="176">
        <v>8</v>
      </c>
      <c r="M19" s="177">
        <v>4581.2299999999996</v>
      </c>
      <c r="N19" s="176">
        <v>0</v>
      </c>
      <c r="O19" s="177">
        <v>0</v>
      </c>
      <c r="P19" s="176">
        <v>2</v>
      </c>
      <c r="Q19" s="177">
        <v>2887</v>
      </c>
      <c r="R19" s="176">
        <v>0</v>
      </c>
      <c r="S19" s="177">
        <v>0</v>
      </c>
      <c r="T19" s="176">
        <v>3</v>
      </c>
      <c r="U19" s="178">
        <v>785.55</v>
      </c>
    </row>
    <row r="20" spans="2:21" ht="15" customHeight="1">
      <c r="B20" s="179" t="s">
        <v>68</v>
      </c>
      <c r="C20" s="176">
        <v>53</v>
      </c>
      <c r="D20" s="176">
        <v>52</v>
      </c>
      <c r="E20" s="177">
        <v>1857.35</v>
      </c>
      <c r="F20" s="176">
        <v>3</v>
      </c>
      <c r="G20" s="177">
        <v>1636.6</v>
      </c>
      <c r="H20" s="176">
        <v>0</v>
      </c>
      <c r="I20" s="177">
        <v>0</v>
      </c>
      <c r="J20" s="176">
        <v>0</v>
      </c>
      <c r="K20" s="177">
        <v>0</v>
      </c>
      <c r="L20" s="176">
        <v>24</v>
      </c>
      <c r="M20" s="177">
        <v>180</v>
      </c>
      <c r="N20" s="176">
        <v>10</v>
      </c>
      <c r="O20" s="177">
        <v>0</v>
      </c>
      <c r="P20" s="176">
        <v>0</v>
      </c>
      <c r="Q20" s="177">
        <v>0</v>
      </c>
      <c r="R20" s="176">
        <v>1</v>
      </c>
      <c r="S20" s="177">
        <v>0</v>
      </c>
      <c r="T20" s="176">
        <v>14</v>
      </c>
      <c r="U20" s="178">
        <v>40.75</v>
      </c>
    </row>
    <row r="21" spans="2:21" ht="15" customHeight="1">
      <c r="B21" s="179" t="s">
        <v>69</v>
      </c>
      <c r="C21" s="176">
        <v>92</v>
      </c>
      <c r="D21" s="176">
        <v>92</v>
      </c>
      <c r="E21" s="177">
        <v>2882.85</v>
      </c>
      <c r="F21" s="176">
        <v>24</v>
      </c>
      <c r="G21" s="177">
        <v>669.08</v>
      </c>
      <c r="H21" s="176">
        <v>0</v>
      </c>
      <c r="I21" s="177">
        <v>0</v>
      </c>
      <c r="J21" s="176">
        <v>0</v>
      </c>
      <c r="K21" s="177">
        <v>0</v>
      </c>
      <c r="L21" s="176">
        <v>48</v>
      </c>
      <c r="M21" s="177">
        <v>1593.68</v>
      </c>
      <c r="N21" s="176">
        <v>2</v>
      </c>
      <c r="O21" s="177">
        <v>0</v>
      </c>
      <c r="P21" s="176">
        <v>1</v>
      </c>
      <c r="Q21" s="177">
        <v>30.15</v>
      </c>
      <c r="R21" s="176">
        <v>5</v>
      </c>
      <c r="S21" s="177">
        <v>0</v>
      </c>
      <c r="T21" s="176">
        <v>12</v>
      </c>
      <c r="U21" s="178">
        <v>589.94000000000005</v>
      </c>
    </row>
    <row r="22" spans="2:21" ht="15" customHeight="1">
      <c r="B22" s="180" t="s">
        <v>70</v>
      </c>
      <c r="C22" s="176">
        <v>18</v>
      </c>
      <c r="D22" s="176">
        <v>18</v>
      </c>
      <c r="E22" s="177">
        <v>1998.91</v>
      </c>
      <c r="F22" s="176">
        <v>3</v>
      </c>
      <c r="G22" s="177">
        <v>365.78</v>
      </c>
      <c r="H22" s="176">
        <v>1</v>
      </c>
      <c r="I22" s="177">
        <v>60</v>
      </c>
      <c r="J22" s="176">
        <v>0</v>
      </c>
      <c r="K22" s="177">
        <v>0</v>
      </c>
      <c r="L22" s="176">
        <v>11</v>
      </c>
      <c r="M22" s="177">
        <v>1095.94</v>
      </c>
      <c r="N22" s="176">
        <v>1</v>
      </c>
      <c r="O22" s="177">
        <v>0</v>
      </c>
      <c r="P22" s="176">
        <v>0</v>
      </c>
      <c r="Q22" s="177">
        <v>0</v>
      </c>
      <c r="R22" s="176">
        <v>2</v>
      </c>
      <c r="S22" s="177">
        <v>477.19</v>
      </c>
      <c r="T22" s="176">
        <v>0</v>
      </c>
      <c r="U22" s="178">
        <v>0</v>
      </c>
    </row>
    <row r="23" spans="2:21" ht="15" customHeight="1">
      <c r="B23" s="179" t="s">
        <v>73</v>
      </c>
      <c r="C23" s="176">
        <v>6</v>
      </c>
      <c r="D23" s="176">
        <v>6</v>
      </c>
      <c r="E23" s="177">
        <v>125.08</v>
      </c>
      <c r="F23" s="176">
        <v>1</v>
      </c>
      <c r="G23" s="177">
        <v>23.04</v>
      </c>
      <c r="H23" s="176">
        <v>1</v>
      </c>
      <c r="I23" s="177">
        <v>4</v>
      </c>
      <c r="J23" s="176">
        <v>0</v>
      </c>
      <c r="K23" s="177">
        <v>0</v>
      </c>
      <c r="L23" s="176">
        <v>3</v>
      </c>
      <c r="M23" s="177">
        <v>75</v>
      </c>
      <c r="N23" s="176">
        <v>0</v>
      </c>
      <c r="O23" s="177">
        <v>0</v>
      </c>
      <c r="P23" s="176">
        <v>1</v>
      </c>
      <c r="Q23" s="177">
        <v>23.04</v>
      </c>
      <c r="R23" s="176">
        <v>0</v>
      </c>
      <c r="S23" s="177">
        <v>0</v>
      </c>
      <c r="T23" s="176">
        <v>0</v>
      </c>
      <c r="U23" s="178">
        <v>0</v>
      </c>
    </row>
    <row r="24" spans="2:21" ht="15" customHeight="1" thickBot="1">
      <c r="B24" s="181" t="s">
        <v>71</v>
      </c>
      <c r="C24" s="182">
        <v>58</v>
      </c>
      <c r="D24" s="182">
        <v>58</v>
      </c>
      <c r="E24" s="183">
        <v>75192.160000000003</v>
      </c>
      <c r="F24" s="182">
        <v>7</v>
      </c>
      <c r="G24" s="183">
        <v>2130.42</v>
      </c>
      <c r="H24" s="182">
        <v>1</v>
      </c>
      <c r="I24" s="183">
        <v>30</v>
      </c>
      <c r="J24" s="182">
        <v>1</v>
      </c>
      <c r="K24" s="183">
        <v>5</v>
      </c>
      <c r="L24" s="182">
        <v>23</v>
      </c>
      <c r="M24" s="183">
        <v>6698.42</v>
      </c>
      <c r="N24" s="182">
        <v>9</v>
      </c>
      <c r="O24" s="183">
        <v>236.22</v>
      </c>
      <c r="P24" s="182">
        <v>0</v>
      </c>
      <c r="Q24" s="183">
        <v>0</v>
      </c>
      <c r="R24" s="182">
        <v>3</v>
      </c>
      <c r="S24" s="183">
        <v>145</v>
      </c>
      <c r="T24" s="182">
        <v>14</v>
      </c>
      <c r="U24" s="184">
        <v>65947.100000000006</v>
      </c>
    </row>
    <row r="25" spans="2:21" ht="15" customHeight="1" thickBot="1">
      <c r="B25" s="185" t="s">
        <v>72</v>
      </c>
      <c r="C25" s="186">
        <v>483</v>
      </c>
      <c r="D25" s="186">
        <v>482</v>
      </c>
      <c r="E25" s="187">
        <v>191872.89</v>
      </c>
      <c r="F25" s="186">
        <v>80</v>
      </c>
      <c r="G25" s="187">
        <v>16369.380000000001</v>
      </c>
      <c r="H25" s="186">
        <v>18</v>
      </c>
      <c r="I25" s="187">
        <v>4002.54</v>
      </c>
      <c r="J25" s="186">
        <v>3</v>
      </c>
      <c r="K25" s="187">
        <v>1622.65</v>
      </c>
      <c r="L25" s="186">
        <v>227</v>
      </c>
      <c r="M25" s="187">
        <v>72652.100000000006</v>
      </c>
      <c r="N25" s="186">
        <v>47</v>
      </c>
      <c r="O25" s="187">
        <v>4964.4800000000005</v>
      </c>
      <c r="P25" s="186">
        <v>4</v>
      </c>
      <c r="Q25" s="187">
        <v>2940.19</v>
      </c>
      <c r="R25" s="186">
        <v>14</v>
      </c>
      <c r="S25" s="187">
        <v>2104.31</v>
      </c>
      <c r="T25" s="186">
        <v>89</v>
      </c>
      <c r="U25" s="188">
        <v>87217.24</v>
      </c>
    </row>
    <row r="26" spans="2:21" ht="15.75" thickTop="1">
      <c r="K26" s="189"/>
      <c r="L26" s="190"/>
      <c r="M26" s="189"/>
      <c r="O26" s="189"/>
      <c r="Q26" s="189"/>
      <c r="U26" s="189"/>
    </row>
    <row r="27" spans="2:21">
      <c r="B27" s="191" t="s">
        <v>35</v>
      </c>
      <c r="C27" s="192"/>
      <c r="D27" s="192"/>
      <c r="E27" s="193"/>
      <c r="F27" s="193"/>
      <c r="G27" s="193"/>
      <c r="H27" s="193"/>
      <c r="I27" s="193"/>
    </row>
  </sheetData>
  <mergeCells count="35">
    <mergeCell ref="B27:D27"/>
    <mergeCell ref="P12:P13"/>
    <mergeCell ref="Q12:Q13"/>
    <mergeCell ref="R12:R13"/>
    <mergeCell ref="S12:S13"/>
    <mergeCell ref="T12:T13"/>
    <mergeCell ref="U12:U13"/>
    <mergeCell ref="J12:J13"/>
    <mergeCell ref="K12:K13"/>
    <mergeCell ref="L12:L13"/>
    <mergeCell ref="M12:M13"/>
    <mergeCell ref="N12:N13"/>
    <mergeCell ref="O12:O13"/>
    <mergeCell ref="D12:D13"/>
    <mergeCell ref="E12:E13"/>
    <mergeCell ref="F12:F13"/>
    <mergeCell ref="G12:G13"/>
    <mergeCell ref="H12:H13"/>
    <mergeCell ref="I12:I13"/>
    <mergeCell ref="J9:K11"/>
    <mergeCell ref="L9:M11"/>
    <mergeCell ref="N9:O11"/>
    <mergeCell ref="P9:Q11"/>
    <mergeCell ref="R9:S11"/>
    <mergeCell ref="T9:U11"/>
    <mergeCell ref="A1:I1"/>
    <mergeCell ref="A2:I2"/>
    <mergeCell ref="B5:U5"/>
    <mergeCell ref="B6:U6"/>
    <mergeCell ref="B8:B13"/>
    <mergeCell ref="C8:C13"/>
    <mergeCell ref="D8:E11"/>
    <mergeCell ref="F8:U8"/>
    <mergeCell ref="F9:G11"/>
    <mergeCell ref="H9:I11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O24"/>
  <sheetViews>
    <sheetView topLeftCell="C1" workbookViewId="0">
      <selection activeCell="L27" sqref="L27"/>
    </sheetView>
  </sheetViews>
  <sheetFormatPr defaultRowHeight="15"/>
  <cols>
    <col min="1" max="1" width="2.140625" customWidth="1"/>
    <col min="2" max="2" width="20.140625" customWidth="1"/>
    <col min="4" max="4" width="9.5703125" customWidth="1"/>
    <col min="11" max="11" width="9.7109375" customWidth="1"/>
  </cols>
  <sheetData>
    <row r="1" spans="1:15">
      <c r="A1" s="121"/>
      <c r="B1" s="121" t="s">
        <v>0</v>
      </c>
      <c r="C1" s="194"/>
      <c r="D1" s="194"/>
      <c r="E1" s="194"/>
      <c r="F1" s="194"/>
      <c r="G1" s="194"/>
      <c r="K1" t="s">
        <v>74</v>
      </c>
      <c r="N1" s="121"/>
    </row>
    <row r="2" spans="1:15">
      <c r="A2" s="121"/>
      <c r="B2" s="121" t="s">
        <v>75</v>
      </c>
      <c r="C2" s="194"/>
      <c r="D2" s="194"/>
      <c r="E2" s="194"/>
      <c r="F2" s="194"/>
      <c r="G2" s="194"/>
    </row>
    <row r="3" spans="1:15" ht="15.75">
      <c r="A3" s="195" t="s">
        <v>76</v>
      </c>
      <c r="B3" s="195"/>
      <c r="C3" s="195"/>
      <c r="D3" s="195"/>
      <c r="E3" s="195"/>
      <c r="F3" s="195"/>
      <c r="G3" s="195"/>
      <c r="H3" s="195"/>
      <c r="I3" s="195"/>
      <c r="J3" s="195"/>
      <c r="K3" s="195"/>
      <c r="L3" s="195"/>
      <c r="M3" s="195"/>
      <c r="N3" s="195"/>
      <c r="O3" s="195"/>
    </row>
    <row r="4" spans="1:15" ht="16.5" thickBot="1">
      <c r="B4" s="196"/>
      <c r="C4" s="196"/>
      <c r="D4" s="196"/>
      <c r="E4" s="196"/>
      <c r="F4" s="196"/>
      <c r="G4" s="196"/>
      <c r="H4" s="196"/>
      <c r="I4" s="196"/>
      <c r="J4" s="196"/>
      <c r="K4" s="196"/>
    </row>
    <row r="5" spans="1:15" ht="15.75" thickTop="1">
      <c r="B5" s="197" t="s">
        <v>77</v>
      </c>
      <c r="C5" s="197" t="s">
        <v>24</v>
      </c>
      <c r="D5" s="198" t="s">
        <v>78</v>
      </c>
      <c r="E5" s="199"/>
      <c r="F5" s="199"/>
      <c r="G5" s="199"/>
      <c r="H5" s="199"/>
      <c r="I5" s="199"/>
      <c r="J5" s="199"/>
      <c r="K5" s="200"/>
    </row>
    <row r="6" spans="1:15">
      <c r="B6" s="197"/>
      <c r="C6" s="197"/>
      <c r="D6" s="201" t="s">
        <v>79</v>
      </c>
      <c r="E6" s="197" t="s">
        <v>26</v>
      </c>
      <c r="F6" s="201" t="s">
        <v>27</v>
      </c>
      <c r="G6" s="197" t="s">
        <v>28</v>
      </c>
      <c r="H6" s="197" t="s">
        <v>30</v>
      </c>
      <c r="I6" s="201" t="s">
        <v>31</v>
      </c>
      <c r="J6" s="202" t="s">
        <v>43</v>
      </c>
      <c r="K6" s="203" t="s">
        <v>33</v>
      </c>
    </row>
    <row r="7" spans="1:15">
      <c r="B7" s="197"/>
      <c r="C7" s="197"/>
      <c r="D7" s="201"/>
      <c r="E7" s="197"/>
      <c r="F7" s="201"/>
      <c r="G7" s="197"/>
      <c r="H7" s="197"/>
      <c r="I7" s="201"/>
      <c r="J7" s="202"/>
      <c r="K7" s="203"/>
    </row>
    <row r="8" spans="1:15">
      <c r="B8" s="197"/>
      <c r="C8" s="197"/>
      <c r="D8" s="201"/>
      <c r="E8" s="197"/>
      <c r="F8" s="201"/>
      <c r="G8" s="197"/>
      <c r="H8" s="197"/>
      <c r="I8" s="201"/>
      <c r="J8" s="202"/>
      <c r="K8" s="203"/>
    </row>
    <row r="9" spans="1:15" ht="15.75" thickBot="1">
      <c r="B9" s="204"/>
      <c r="C9" s="204"/>
      <c r="D9" s="205"/>
      <c r="E9" s="204"/>
      <c r="F9" s="205"/>
      <c r="G9" s="204"/>
      <c r="H9" s="204"/>
      <c r="I9" s="205"/>
      <c r="J9" s="206"/>
      <c r="K9" s="207"/>
    </row>
    <row r="10" spans="1:15" ht="12" customHeight="1" thickBot="1">
      <c r="B10" s="208">
        <v>1</v>
      </c>
      <c r="C10" s="209">
        <v>2</v>
      </c>
      <c r="D10" s="210">
        <v>3</v>
      </c>
      <c r="E10" s="210">
        <v>4</v>
      </c>
      <c r="F10" s="210">
        <v>5</v>
      </c>
      <c r="G10" s="211">
        <v>6</v>
      </c>
      <c r="H10" s="210">
        <v>7</v>
      </c>
      <c r="I10" s="211">
        <v>8</v>
      </c>
      <c r="J10" s="210">
        <v>9</v>
      </c>
      <c r="K10" s="212">
        <v>10</v>
      </c>
    </row>
    <row r="11" spans="1:15" ht="23.1" customHeight="1">
      <c r="B11" s="213" t="s">
        <v>80</v>
      </c>
      <c r="C11" s="214">
        <v>39</v>
      </c>
      <c r="D11" s="214">
        <v>4</v>
      </c>
      <c r="E11" s="214">
        <v>5</v>
      </c>
      <c r="F11" s="214">
        <v>1</v>
      </c>
      <c r="G11" s="214">
        <v>4</v>
      </c>
      <c r="H11" s="214">
        <v>0</v>
      </c>
      <c r="I11" s="214">
        <v>0</v>
      </c>
      <c r="J11" s="214">
        <v>0</v>
      </c>
      <c r="K11" s="215">
        <v>25</v>
      </c>
    </row>
    <row r="12" spans="1:15" ht="23.1" customHeight="1">
      <c r="B12" s="216" t="s">
        <v>81</v>
      </c>
      <c r="C12">
        <v>186</v>
      </c>
      <c r="D12" s="214">
        <v>115</v>
      </c>
      <c r="E12" s="214">
        <v>4</v>
      </c>
      <c r="F12" s="214">
        <v>0</v>
      </c>
      <c r="G12" s="214">
        <v>1</v>
      </c>
      <c r="H12" s="217">
        <v>1</v>
      </c>
      <c r="I12" s="214">
        <v>1</v>
      </c>
      <c r="J12" s="214">
        <v>23</v>
      </c>
      <c r="K12" s="215">
        <v>41</v>
      </c>
    </row>
    <row r="13" spans="1:15" ht="23.1" customHeight="1">
      <c r="B13" s="108" t="s">
        <v>82</v>
      </c>
      <c r="C13" s="226">
        <v>0</v>
      </c>
      <c r="D13" s="214">
        <v>0</v>
      </c>
      <c r="E13" s="214">
        <v>0</v>
      </c>
      <c r="F13" s="214">
        <v>0</v>
      </c>
      <c r="G13" s="214">
        <v>0</v>
      </c>
      <c r="H13" s="214">
        <v>0</v>
      </c>
      <c r="I13" s="214">
        <v>0</v>
      </c>
      <c r="J13" s="214">
        <v>0</v>
      </c>
      <c r="K13" s="215">
        <v>0</v>
      </c>
    </row>
    <row r="14" spans="1:15" ht="23.1" customHeight="1">
      <c r="B14" s="108" t="s">
        <v>83</v>
      </c>
      <c r="C14" s="214">
        <v>0</v>
      </c>
      <c r="D14" s="214">
        <v>0</v>
      </c>
      <c r="E14" s="214">
        <v>0</v>
      </c>
      <c r="F14" s="214">
        <v>0</v>
      </c>
      <c r="G14" s="214">
        <v>0</v>
      </c>
      <c r="H14" s="214">
        <v>0</v>
      </c>
      <c r="I14" s="214">
        <v>0</v>
      </c>
      <c r="J14" s="214">
        <v>0</v>
      </c>
      <c r="K14" s="215">
        <v>0</v>
      </c>
    </row>
    <row r="15" spans="1:15" ht="23.1" customHeight="1">
      <c r="B15" s="108" t="s">
        <v>84</v>
      </c>
      <c r="C15" s="214">
        <v>0</v>
      </c>
      <c r="D15" s="214">
        <v>0</v>
      </c>
      <c r="E15" s="214">
        <v>0</v>
      </c>
      <c r="F15" s="214">
        <v>0</v>
      </c>
      <c r="G15" s="214">
        <v>0</v>
      </c>
      <c r="H15" s="214">
        <v>0</v>
      </c>
      <c r="I15" s="214">
        <v>0</v>
      </c>
      <c r="J15" s="214">
        <v>0</v>
      </c>
      <c r="K15" s="215">
        <v>0</v>
      </c>
    </row>
    <row r="16" spans="1:15" ht="23.1" customHeight="1">
      <c r="B16" s="108" t="s">
        <v>85</v>
      </c>
      <c r="C16" s="214">
        <v>9</v>
      </c>
      <c r="D16" s="214">
        <v>8</v>
      </c>
      <c r="E16" s="214">
        <v>0</v>
      </c>
      <c r="F16" s="214">
        <v>0</v>
      </c>
      <c r="G16" s="214">
        <v>0</v>
      </c>
      <c r="H16" s="214">
        <v>0</v>
      </c>
      <c r="I16" s="214">
        <v>0</v>
      </c>
      <c r="J16" s="214">
        <v>0</v>
      </c>
      <c r="K16" s="215">
        <v>1</v>
      </c>
    </row>
    <row r="17" spans="1:14" ht="23.1" customHeight="1">
      <c r="B17" s="108" t="s">
        <v>86</v>
      </c>
      <c r="C17" s="214">
        <v>47</v>
      </c>
      <c r="D17" s="214">
        <v>12</v>
      </c>
      <c r="E17" s="214">
        <v>5</v>
      </c>
      <c r="F17" s="214">
        <v>0</v>
      </c>
      <c r="G17" s="214">
        <v>0</v>
      </c>
      <c r="H17" s="214">
        <v>0</v>
      </c>
      <c r="I17" s="214">
        <v>1</v>
      </c>
      <c r="J17" s="214">
        <v>0</v>
      </c>
      <c r="K17" s="215">
        <v>29</v>
      </c>
    </row>
    <row r="18" spans="1:14" ht="23.1" customHeight="1">
      <c r="B18" s="108" t="s">
        <v>87</v>
      </c>
      <c r="C18" s="214">
        <v>1</v>
      </c>
      <c r="D18" s="214">
        <v>1</v>
      </c>
      <c r="E18" s="214">
        <v>0</v>
      </c>
      <c r="F18" s="214">
        <v>0</v>
      </c>
      <c r="G18" s="214">
        <v>0</v>
      </c>
      <c r="H18" s="214">
        <v>0</v>
      </c>
      <c r="I18" s="214">
        <v>0</v>
      </c>
      <c r="J18" s="214">
        <v>0</v>
      </c>
      <c r="K18" s="215">
        <v>0</v>
      </c>
    </row>
    <row r="19" spans="1:14" ht="23.1" customHeight="1">
      <c r="B19" s="108" t="s">
        <v>88</v>
      </c>
      <c r="C19" s="214">
        <v>17</v>
      </c>
      <c r="D19" s="214">
        <v>14</v>
      </c>
      <c r="E19" s="214">
        <v>0</v>
      </c>
      <c r="F19" s="214">
        <v>0</v>
      </c>
      <c r="G19" s="214">
        <v>0</v>
      </c>
      <c r="H19" s="214">
        <v>0</v>
      </c>
      <c r="I19" s="214">
        <v>0</v>
      </c>
      <c r="J19" s="214">
        <v>1</v>
      </c>
      <c r="K19" s="215">
        <v>2</v>
      </c>
    </row>
    <row r="20" spans="1:14" ht="23.1" customHeight="1">
      <c r="B20" s="108" t="s">
        <v>89</v>
      </c>
      <c r="C20" s="214">
        <v>13</v>
      </c>
      <c r="D20" s="214">
        <v>8</v>
      </c>
      <c r="E20" s="214">
        <v>1</v>
      </c>
      <c r="F20" s="214">
        <v>0</v>
      </c>
      <c r="G20" s="214">
        <v>0</v>
      </c>
      <c r="H20" s="214">
        <v>0</v>
      </c>
      <c r="I20" s="214">
        <v>1</v>
      </c>
      <c r="J20" s="214">
        <v>1</v>
      </c>
      <c r="K20" s="215">
        <v>2</v>
      </c>
    </row>
    <row r="21" spans="1:14">
      <c r="B21" s="108" t="s">
        <v>90</v>
      </c>
      <c r="C21" s="214">
        <v>51</v>
      </c>
      <c r="D21" s="214">
        <v>34</v>
      </c>
      <c r="E21" s="214">
        <v>1</v>
      </c>
      <c r="F21" s="214">
        <v>1</v>
      </c>
      <c r="G21" s="214">
        <v>1</v>
      </c>
      <c r="H21" s="214">
        <v>0</v>
      </c>
      <c r="I21" s="214">
        <v>0</v>
      </c>
      <c r="J21" s="214">
        <v>5</v>
      </c>
      <c r="K21" s="215">
        <v>9</v>
      </c>
    </row>
    <row r="22" spans="1:14" ht="15.75" thickBot="1">
      <c r="B22" s="218" t="s">
        <v>91</v>
      </c>
      <c r="C22" s="219">
        <v>377</v>
      </c>
      <c r="D22" s="219">
        <v>206</v>
      </c>
      <c r="E22" s="219">
        <v>18</v>
      </c>
      <c r="F22" s="219">
        <v>2</v>
      </c>
      <c r="G22" s="219">
        <v>6</v>
      </c>
      <c r="H22" s="219">
        <v>1</v>
      </c>
      <c r="I22" s="219">
        <v>4</v>
      </c>
      <c r="J22" s="219">
        <v>31</v>
      </c>
      <c r="K22" s="220">
        <v>109</v>
      </c>
      <c r="L22" s="221"/>
      <c r="M22" s="221"/>
      <c r="N22" s="221"/>
    </row>
    <row r="23" spans="1:14" ht="15.75" thickTop="1">
      <c r="A23" s="222"/>
      <c r="J23" s="221"/>
      <c r="K23" s="221"/>
      <c r="L23" s="223"/>
      <c r="M23" s="223"/>
      <c r="N23" s="223"/>
    </row>
    <row r="24" spans="1:14">
      <c r="B24" s="224" t="s">
        <v>92</v>
      </c>
      <c r="C24" s="222"/>
      <c r="D24" s="222"/>
      <c r="E24" s="222"/>
      <c r="F24" s="222"/>
      <c r="G24" s="222"/>
      <c r="H24" s="222"/>
      <c r="I24" s="222"/>
      <c r="J24" s="223"/>
      <c r="K24" s="223"/>
      <c r="L24" s="225"/>
      <c r="M24" s="225"/>
      <c r="N24" s="225"/>
    </row>
  </sheetData>
  <mergeCells count="12">
    <mergeCell ref="J6:J9"/>
    <mergeCell ref="K6:K9"/>
    <mergeCell ref="A3:O3"/>
    <mergeCell ref="B5:B9"/>
    <mergeCell ref="C5:C9"/>
    <mergeCell ref="D5:K5"/>
    <mergeCell ref="D6:D9"/>
    <mergeCell ref="E6:E9"/>
    <mergeCell ref="F6:F9"/>
    <mergeCell ref="G6:G9"/>
    <mergeCell ref="H6:H9"/>
    <mergeCell ref="I6:I9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L36"/>
  <sheetViews>
    <sheetView topLeftCell="A10" workbookViewId="0">
      <selection activeCell="N7" sqref="N7"/>
    </sheetView>
  </sheetViews>
  <sheetFormatPr defaultRowHeight="15"/>
  <cols>
    <col min="2" max="2" width="17" customWidth="1"/>
    <col min="4" max="4" width="10.7109375" customWidth="1"/>
    <col min="5" max="5" width="11.7109375" customWidth="1"/>
    <col min="7" max="7" width="12.42578125" customWidth="1"/>
    <col min="8" max="9" width="11.5703125" customWidth="1"/>
    <col min="10" max="10" width="12.5703125" customWidth="1"/>
    <col min="11" max="11" width="11.42578125" customWidth="1"/>
    <col min="12" max="12" width="12" customWidth="1"/>
  </cols>
  <sheetData>
    <row r="1" spans="1:12" ht="20.25">
      <c r="A1" s="227" t="s">
        <v>93</v>
      </c>
      <c r="B1" s="227"/>
      <c r="C1" s="227"/>
      <c r="D1" s="227"/>
      <c r="E1" s="227"/>
      <c r="F1" s="227"/>
      <c r="G1" s="227"/>
      <c r="H1" s="227"/>
      <c r="I1" s="227"/>
      <c r="J1" s="227"/>
      <c r="K1" s="228"/>
    </row>
    <row r="2" spans="1:12" ht="18">
      <c r="A2" s="79" t="s">
        <v>23</v>
      </c>
      <c r="B2" s="79"/>
      <c r="C2" s="79"/>
      <c r="D2" s="79"/>
      <c r="E2" s="79"/>
      <c r="F2" s="79"/>
      <c r="G2" s="79"/>
      <c r="H2" s="79"/>
      <c r="I2" s="79"/>
      <c r="J2" s="79"/>
      <c r="K2" s="229"/>
    </row>
    <row r="3" spans="1:12" ht="15.75" thickBot="1"/>
    <row r="4" spans="1:12" ht="15.75" thickTop="1">
      <c r="A4" s="230" t="s">
        <v>94</v>
      </c>
      <c r="B4" s="231" t="s">
        <v>95</v>
      </c>
      <c r="C4" s="231"/>
      <c r="D4" s="232" t="s">
        <v>96</v>
      </c>
      <c r="E4" s="232"/>
      <c r="F4" s="232"/>
      <c r="G4" s="232"/>
      <c r="H4" s="232"/>
      <c r="I4" s="232"/>
      <c r="J4" s="232"/>
      <c r="K4" s="233"/>
      <c r="L4" s="234"/>
    </row>
    <row r="5" spans="1:12" ht="48.75" thickBot="1">
      <c r="A5" s="235"/>
      <c r="B5" s="236"/>
      <c r="C5" s="236"/>
      <c r="D5" s="237" t="s">
        <v>39</v>
      </c>
      <c r="E5" s="237" t="s">
        <v>97</v>
      </c>
      <c r="F5" s="237" t="s">
        <v>98</v>
      </c>
      <c r="G5" s="237" t="s">
        <v>99</v>
      </c>
      <c r="H5" s="237" t="s">
        <v>100</v>
      </c>
      <c r="I5" s="237" t="s">
        <v>101</v>
      </c>
      <c r="J5" s="238" t="s">
        <v>102</v>
      </c>
      <c r="K5" s="238" t="s">
        <v>103</v>
      </c>
      <c r="L5" s="239" t="s">
        <v>104</v>
      </c>
    </row>
    <row r="6" spans="1:12" ht="15" customHeight="1" thickBot="1">
      <c r="A6" s="240">
        <v>1</v>
      </c>
      <c r="B6" s="241">
        <v>2</v>
      </c>
      <c r="C6" s="241"/>
      <c r="D6" s="242">
        <v>3</v>
      </c>
      <c r="E6" s="242">
        <v>4</v>
      </c>
      <c r="F6" s="242">
        <v>5</v>
      </c>
      <c r="G6" s="242">
        <v>6</v>
      </c>
      <c r="H6" s="242">
        <v>7</v>
      </c>
      <c r="I6" s="242">
        <v>8</v>
      </c>
      <c r="J6" s="168">
        <v>9</v>
      </c>
      <c r="K6" s="168">
        <v>10</v>
      </c>
      <c r="L6" s="243">
        <v>11</v>
      </c>
    </row>
    <row r="7" spans="1:12" ht="15" customHeight="1">
      <c r="A7" s="244" t="s">
        <v>105</v>
      </c>
      <c r="B7" s="245" t="s">
        <v>115</v>
      </c>
      <c r="C7" s="246">
        <v>1332</v>
      </c>
      <c r="D7" s="246">
        <v>624</v>
      </c>
      <c r="E7" s="246">
        <v>468</v>
      </c>
      <c r="F7" s="246">
        <v>104</v>
      </c>
      <c r="G7" s="246"/>
      <c r="H7" s="246">
        <v>2</v>
      </c>
      <c r="I7" s="246"/>
      <c r="J7" s="247"/>
      <c r="K7" s="247"/>
      <c r="L7" s="248">
        <v>134</v>
      </c>
    </row>
    <row r="8" spans="1:12" ht="15" customHeight="1">
      <c r="A8" s="244"/>
      <c r="B8" s="249" t="s">
        <v>114</v>
      </c>
      <c r="C8" s="246">
        <v>38</v>
      </c>
      <c r="D8" s="246">
        <v>24</v>
      </c>
      <c r="E8" s="246">
        <v>5</v>
      </c>
      <c r="F8" s="246">
        <v>3</v>
      </c>
      <c r="G8" s="246"/>
      <c r="H8" s="246"/>
      <c r="I8" s="246"/>
      <c r="J8" s="247"/>
      <c r="K8" s="247">
        <v>1</v>
      </c>
      <c r="L8" s="250">
        <v>5</v>
      </c>
    </row>
    <row r="9" spans="1:12" ht="15" customHeight="1">
      <c r="A9" s="244"/>
      <c r="B9" s="249" t="s">
        <v>113</v>
      </c>
      <c r="C9" s="246">
        <v>1</v>
      </c>
      <c r="D9" s="246"/>
      <c r="E9" s="246"/>
      <c r="F9" s="246"/>
      <c r="G9" s="246"/>
      <c r="H9" s="246"/>
      <c r="I9" s="246"/>
      <c r="J9" s="247"/>
      <c r="K9" s="247"/>
      <c r="L9" s="251">
        <v>1</v>
      </c>
    </row>
    <row r="10" spans="1:12" ht="15" customHeight="1" thickBot="1">
      <c r="A10" s="244"/>
      <c r="B10" s="252" t="s">
        <v>91</v>
      </c>
      <c r="C10" s="253">
        <f>SUM(C7:C9)</f>
        <v>1371</v>
      </c>
      <c r="D10" s="253">
        <f t="shared" ref="D10:K10" si="0">SUM(D7:D9)</f>
        <v>648</v>
      </c>
      <c r="E10" s="253">
        <f t="shared" si="0"/>
        <v>473</v>
      </c>
      <c r="F10" s="253">
        <f t="shared" si="0"/>
        <v>107</v>
      </c>
      <c r="G10" s="253">
        <f t="shared" si="0"/>
        <v>0</v>
      </c>
      <c r="H10" s="253">
        <f t="shared" si="0"/>
        <v>2</v>
      </c>
      <c r="I10" s="253">
        <f t="shared" si="0"/>
        <v>0</v>
      </c>
      <c r="J10" s="253">
        <f t="shared" si="0"/>
        <v>0</v>
      </c>
      <c r="K10" s="253">
        <f t="shared" si="0"/>
        <v>1</v>
      </c>
      <c r="L10" s="254">
        <f>SUM(L7:L9)</f>
        <v>140</v>
      </c>
    </row>
    <row r="11" spans="1:12" ht="15" customHeight="1">
      <c r="A11" s="255" t="s">
        <v>16</v>
      </c>
      <c r="B11" s="245" t="s">
        <v>106</v>
      </c>
      <c r="C11" s="246">
        <v>305</v>
      </c>
      <c r="D11" s="246">
        <v>5</v>
      </c>
      <c r="E11" s="246">
        <v>35</v>
      </c>
      <c r="F11" s="246">
        <v>225</v>
      </c>
      <c r="G11" s="246">
        <v>8</v>
      </c>
      <c r="H11" s="246">
        <v>0</v>
      </c>
      <c r="I11" s="246">
        <v>0</v>
      </c>
      <c r="J11" s="247">
        <v>0</v>
      </c>
      <c r="K11" s="247">
        <v>15</v>
      </c>
      <c r="L11" s="248">
        <v>17</v>
      </c>
    </row>
    <row r="12" spans="1:12" ht="15" customHeight="1">
      <c r="A12" s="244"/>
      <c r="B12" s="249" t="s">
        <v>107</v>
      </c>
      <c r="C12" s="246">
        <v>321</v>
      </c>
      <c r="D12" s="246">
        <v>2</v>
      </c>
      <c r="E12" s="246">
        <v>5</v>
      </c>
      <c r="F12" s="246">
        <v>69</v>
      </c>
      <c r="G12" s="246">
        <v>20</v>
      </c>
      <c r="H12" s="246">
        <v>0</v>
      </c>
      <c r="I12" s="246">
        <v>0</v>
      </c>
      <c r="J12" s="247">
        <v>0</v>
      </c>
      <c r="K12" s="247">
        <v>210</v>
      </c>
      <c r="L12" s="256">
        <v>15</v>
      </c>
    </row>
    <row r="13" spans="1:12" ht="15" customHeight="1">
      <c r="A13" s="244"/>
      <c r="B13" s="249" t="s">
        <v>108</v>
      </c>
      <c r="C13" s="246">
        <v>14</v>
      </c>
      <c r="D13" s="246">
        <v>0</v>
      </c>
      <c r="E13" s="246">
        <v>1</v>
      </c>
      <c r="F13" s="246">
        <v>7</v>
      </c>
      <c r="G13" s="246">
        <v>0</v>
      </c>
      <c r="H13" s="246">
        <v>1</v>
      </c>
      <c r="I13" s="246">
        <v>0</v>
      </c>
      <c r="J13" s="247">
        <v>0</v>
      </c>
      <c r="K13" s="247">
        <v>5</v>
      </c>
      <c r="L13" s="251">
        <v>0</v>
      </c>
    </row>
    <row r="14" spans="1:12" ht="15" customHeight="1" thickBot="1">
      <c r="A14" s="257"/>
      <c r="B14" s="258" t="s">
        <v>91</v>
      </c>
      <c r="C14" s="253">
        <f>SUM(C11:C13)</f>
        <v>640</v>
      </c>
      <c r="D14" s="253">
        <f t="shared" ref="D14:K14" si="1">SUM(D11:D13)</f>
        <v>7</v>
      </c>
      <c r="E14" s="253">
        <f t="shared" si="1"/>
        <v>41</v>
      </c>
      <c r="F14" s="253">
        <f t="shared" si="1"/>
        <v>301</v>
      </c>
      <c r="G14" s="253">
        <f t="shared" si="1"/>
        <v>28</v>
      </c>
      <c r="H14" s="253">
        <f t="shared" si="1"/>
        <v>1</v>
      </c>
      <c r="I14" s="253">
        <f t="shared" si="1"/>
        <v>0</v>
      </c>
      <c r="J14" s="253">
        <f t="shared" si="1"/>
        <v>0</v>
      </c>
      <c r="K14" s="253">
        <f t="shared" si="1"/>
        <v>230</v>
      </c>
      <c r="L14" s="254">
        <f>SUM(L11:L13)</f>
        <v>32</v>
      </c>
    </row>
    <row r="15" spans="1:12" ht="15" customHeight="1">
      <c r="A15" s="244" t="s">
        <v>109</v>
      </c>
      <c r="B15" s="245" t="s">
        <v>106</v>
      </c>
      <c r="C15" s="259">
        <f>SUM(D15:L15)</f>
        <v>126</v>
      </c>
      <c r="D15" s="246">
        <v>17</v>
      </c>
      <c r="E15" s="246">
        <v>3</v>
      </c>
      <c r="F15" s="246">
        <v>0</v>
      </c>
      <c r="G15" s="246">
        <v>0</v>
      </c>
      <c r="H15" s="246">
        <v>65</v>
      </c>
      <c r="I15" s="246">
        <v>31</v>
      </c>
      <c r="J15" s="247">
        <v>8</v>
      </c>
      <c r="K15" s="260">
        <v>0</v>
      </c>
      <c r="L15" s="261">
        <v>2</v>
      </c>
    </row>
    <row r="16" spans="1:12" ht="15" customHeight="1">
      <c r="A16" s="244"/>
      <c r="B16" s="249" t="s">
        <v>107</v>
      </c>
      <c r="C16" s="259">
        <f>SUM(D16:L16)</f>
        <v>1065</v>
      </c>
      <c r="D16" s="246">
        <v>45</v>
      </c>
      <c r="E16" s="246">
        <v>3</v>
      </c>
      <c r="F16" s="246">
        <v>0</v>
      </c>
      <c r="G16" s="246">
        <v>1</v>
      </c>
      <c r="H16" s="246">
        <v>585</v>
      </c>
      <c r="I16" s="246">
        <v>314</v>
      </c>
      <c r="J16" s="247">
        <v>111</v>
      </c>
      <c r="K16" s="262">
        <v>0</v>
      </c>
      <c r="L16" s="256">
        <v>6</v>
      </c>
    </row>
    <row r="17" spans="1:12" ht="15" customHeight="1">
      <c r="A17" s="244"/>
      <c r="B17" s="249" t="s">
        <v>108</v>
      </c>
      <c r="C17" s="259">
        <f>SUM(D17:L17)</f>
        <v>196</v>
      </c>
      <c r="D17" s="263">
        <v>5</v>
      </c>
      <c r="E17" s="263">
        <v>0</v>
      </c>
      <c r="F17" s="263">
        <v>0</v>
      </c>
      <c r="G17" s="263">
        <v>0</v>
      </c>
      <c r="H17" s="263">
        <v>170</v>
      </c>
      <c r="I17" s="263">
        <v>1</v>
      </c>
      <c r="J17" s="264">
        <v>20</v>
      </c>
      <c r="K17" s="265">
        <v>0</v>
      </c>
      <c r="L17" s="256">
        <v>0</v>
      </c>
    </row>
    <row r="18" spans="1:12" ht="15" customHeight="1" thickBot="1">
      <c r="A18" s="257"/>
      <c r="B18" s="258" t="s">
        <v>91</v>
      </c>
      <c r="C18" s="266">
        <f>SUM(C15:C17)</f>
        <v>1387</v>
      </c>
      <c r="D18" s="266">
        <f t="shared" ref="D18:K18" si="2">SUM(D15:D17)</f>
        <v>67</v>
      </c>
      <c r="E18" s="266">
        <f t="shared" si="2"/>
        <v>6</v>
      </c>
      <c r="F18" s="266">
        <f t="shared" si="2"/>
        <v>0</v>
      </c>
      <c r="G18" s="266">
        <f t="shared" si="2"/>
        <v>1</v>
      </c>
      <c r="H18" s="266">
        <f t="shared" si="2"/>
        <v>820</v>
      </c>
      <c r="I18" s="266">
        <f t="shared" si="2"/>
        <v>346</v>
      </c>
      <c r="J18" s="266">
        <f t="shared" si="2"/>
        <v>139</v>
      </c>
      <c r="K18" s="266">
        <f t="shared" si="2"/>
        <v>0</v>
      </c>
      <c r="L18" s="254">
        <f>SUM(L15:L17)</f>
        <v>8</v>
      </c>
    </row>
    <row r="19" spans="1:12" ht="15" customHeight="1">
      <c r="A19" s="244" t="s">
        <v>110</v>
      </c>
      <c r="B19" s="245" t="s">
        <v>106</v>
      </c>
      <c r="C19" s="246">
        <v>1421</v>
      </c>
      <c r="D19" s="246">
        <v>889</v>
      </c>
      <c r="E19" s="246">
        <v>317</v>
      </c>
      <c r="F19" s="246">
        <v>49</v>
      </c>
      <c r="G19" s="246">
        <v>8</v>
      </c>
      <c r="H19" s="246">
        <v>4</v>
      </c>
      <c r="I19" s="246"/>
      <c r="J19" s="247"/>
      <c r="K19" s="247"/>
      <c r="L19" s="248">
        <v>154</v>
      </c>
    </row>
    <row r="20" spans="1:12" ht="15" customHeight="1">
      <c r="A20" s="244"/>
      <c r="B20" s="249" t="s">
        <v>107</v>
      </c>
      <c r="C20" s="246">
        <v>73</v>
      </c>
      <c r="D20" s="246">
        <v>49</v>
      </c>
      <c r="E20" s="246">
        <v>7</v>
      </c>
      <c r="F20" s="246">
        <v>1</v>
      </c>
      <c r="G20" s="246">
        <v>3</v>
      </c>
      <c r="H20" s="246">
        <v>1</v>
      </c>
      <c r="I20" s="246"/>
      <c r="J20" s="247"/>
      <c r="K20" s="247"/>
      <c r="L20" s="256">
        <v>12</v>
      </c>
    </row>
    <row r="21" spans="1:12" ht="15" customHeight="1">
      <c r="A21" s="244"/>
      <c r="B21" s="249" t="s">
        <v>108</v>
      </c>
      <c r="C21" s="246">
        <v>2</v>
      </c>
      <c r="D21" s="246"/>
      <c r="E21" s="246"/>
      <c r="F21" s="246"/>
      <c r="G21" s="246">
        <v>1</v>
      </c>
      <c r="H21" s="246"/>
      <c r="I21" s="246"/>
      <c r="J21" s="247"/>
      <c r="K21" s="247"/>
      <c r="L21" s="251">
        <v>1</v>
      </c>
    </row>
    <row r="22" spans="1:12" ht="15" customHeight="1" thickBot="1">
      <c r="A22" s="257"/>
      <c r="B22" s="258" t="s">
        <v>91</v>
      </c>
      <c r="C22" s="266">
        <f>SUM(C19:C21)</f>
        <v>1496</v>
      </c>
      <c r="D22" s="266">
        <f t="shared" ref="D22:K22" si="3">SUM(D19:D21)</f>
        <v>938</v>
      </c>
      <c r="E22" s="266">
        <f t="shared" si="3"/>
        <v>324</v>
      </c>
      <c r="F22" s="266">
        <f t="shared" si="3"/>
        <v>50</v>
      </c>
      <c r="G22" s="266">
        <f t="shared" si="3"/>
        <v>12</v>
      </c>
      <c r="H22" s="266">
        <f t="shared" si="3"/>
        <v>5</v>
      </c>
      <c r="I22" s="266">
        <f t="shared" si="3"/>
        <v>0</v>
      </c>
      <c r="J22" s="266">
        <f t="shared" si="3"/>
        <v>0</v>
      </c>
      <c r="K22" s="266">
        <f t="shared" si="3"/>
        <v>0</v>
      </c>
      <c r="L22" s="267">
        <f>SUM(L19:L21)</f>
        <v>167</v>
      </c>
    </row>
    <row r="23" spans="1:12" ht="15" customHeight="1">
      <c r="A23" s="268" t="s">
        <v>111</v>
      </c>
      <c r="B23" s="245" t="s">
        <v>106</v>
      </c>
      <c r="C23" s="246">
        <v>238</v>
      </c>
      <c r="D23" s="246">
        <v>5</v>
      </c>
      <c r="E23" s="246">
        <v>25</v>
      </c>
      <c r="F23" s="246">
        <v>6</v>
      </c>
      <c r="G23" s="246">
        <v>192</v>
      </c>
      <c r="H23" s="246"/>
      <c r="I23" s="246"/>
      <c r="J23" s="247"/>
      <c r="K23" s="247">
        <v>1</v>
      </c>
      <c r="L23" s="248">
        <v>9</v>
      </c>
    </row>
    <row r="24" spans="1:12" ht="15" customHeight="1">
      <c r="A24" s="269"/>
      <c r="B24" s="249" t="s">
        <v>107</v>
      </c>
      <c r="C24" s="246">
        <v>204</v>
      </c>
      <c r="D24" s="246">
        <v>4</v>
      </c>
      <c r="E24" s="246">
        <v>4</v>
      </c>
      <c r="F24" s="246">
        <v>4</v>
      </c>
      <c r="G24" s="246">
        <v>169</v>
      </c>
      <c r="H24" s="246"/>
      <c r="I24" s="246"/>
      <c r="J24" s="247"/>
      <c r="K24" s="247">
        <v>10</v>
      </c>
      <c r="L24" s="256">
        <v>13</v>
      </c>
    </row>
    <row r="25" spans="1:12" ht="15" customHeight="1">
      <c r="A25" s="244"/>
      <c r="B25" s="249" t="s">
        <v>108</v>
      </c>
      <c r="C25" s="246">
        <v>7</v>
      </c>
      <c r="D25" s="246">
        <v>2</v>
      </c>
      <c r="E25" s="246"/>
      <c r="F25" s="246"/>
      <c r="G25" s="246">
        <v>4</v>
      </c>
      <c r="H25" s="246"/>
      <c r="I25" s="246"/>
      <c r="J25" s="247"/>
      <c r="K25" s="247"/>
      <c r="L25" s="251">
        <v>1</v>
      </c>
    </row>
    <row r="26" spans="1:12" ht="15" customHeight="1" thickBot="1">
      <c r="A26" s="244"/>
      <c r="B26" s="258" t="s">
        <v>91</v>
      </c>
      <c r="C26" s="266">
        <f>SUM(C23:C25)</f>
        <v>449</v>
      </c>
      <c r="D26" s="266">
        <f t="shared" ref="D26:K26" si="4">SUM(D23:D25)</f>
        <v>11</v>
      </c>
      <c r="E26" s="266">
        <f t="shared" si="4"/>
        <v>29</v>
      </c>
      <c r="F26" s="266">
        <f t="shared" si="4"/>
        <v>10</v>
      </c>
      <c r="G26" s="266">
        <f t="shared" si="4"/>
        <v>365</v>
      </c>
      <c r="H26" s="266">
        <f t="shared" si="4"/>
        <v>0</v>
      </c>
      <c r="I26" s="266">
        <v>0</v>
      </c>
      <c r="J26" s="266">
        <f t="shared" si="4"/>
        <v>0</v>
      </c>
      <c r="K26" s="266">
        <f t="shared" si="4"/>
        <v>11</v>
      </c>
      <c r="L26" s="254">
        <f>SUM(L23:L25)</f>
        <v>23</v>
      </c>
    </row>
    <row r="27" spans="1:12" ht="15" customHeight="1">
      <c r="A27" s="268" t="s">
        <v>17</v>
      </c>
      <c r="B27" s="245" t="s">
        <v>106</v>
      </c>
      <c r="C27" s="270">
        <v>27103</v>
      </c>
      <c r="D27" s="270">
        <v>14587</v>
      </c>
      <c r="E27" s="270">
        <v>5191</v>
      </c>
      <c r="F27" s="270">
        <v>1985</v>
      </c>
      <c r="G27" s="270">
        <v>198</v>
      </c>
      <c r="H27" s="270">
        <v>146</v>
      </c>
      <c r="I27" s="270">
        <v>39</v>
      </c>
      <c r="J27" s="271">
        <v>6</v>
      </c>
      <c r="K27" s="271">
        <v>66</v>
      </c>
      <c r="L27" s="272">
        <v>4885</v>
      </c>
    </row>
    <row r="28" spans="1:12" ht="15" customHeight="1">
      <c r="A28" s="269"/>
      <c r="B28" s="249" t="s">
        <v>107</v>
      </c>
      <c r="C28" s="270">
        <v>3272</v>
      </c>
      <c r="D28" s="270">
        <v>1834</v>
      </c>
      <c r="E28" s="270">
        <v>214</v>
      </c>
      <c r="F28" s="270">
        <v>134</v>
      </c>
      <c r="G28" s="270">
        <v>61</v>
      </c>
      <c r="H28" s="270">
        <v>152</v>
      </c>
      <c r="I28" s="270">
        <v>13</v>
      </c>
      <c r="J28" s="271">
        <v>14</v>
      </c>
      <c r="K28" s="271">
        <v>100</v>
      </c>
      <c r="L28" s="273">
        <v>750</v>
      </c>
    </row>
    <row r="29" spans="1:12" ht="15" customHeight="1">
      <c r="A29" s="269"/>
      <c r="B29" s="249" t="s">
        <v>108</v>
      </c>
      <c r="C29" s="270">
        <v>128</v>
      </c>
      <c r="D29" s="270">
        <v>26</v>
      </c>
      <c r="E29" s="270">
        <v>9</v>
      </c>
      <c r="F29" s="270">
        <v>5</v>
      </c>
      <c r="G29" s="270">
        <v>3</v>
      </c>
      <c r="H29" s="270">
        <v>8</v>
      </c>
      <c r="I29" s="270">
        <v>0</v>
      </c>
      <c r="J29" s="271">
        <v>2</v>
      </c>
      <c r="K29" s="271">
        <v>4</v>
      </c>
      <c r="L29" s="274">
        <v>71</v>
      </c>
    </row>
    <row r="30" spans="1:12" ht="15" customHeight="1" thickBot="1">
      <c r="A30" s="275"/>
      <c r="B30" s="258" t="s">
        <v>91</v>
      </c>
      <c r="C30" s="266">
        <f>SUM(C27:C29)</f>
        <v>30503</v>
      </c>
      <c r="D30" s="266">
        <f t="shared" ref="D30:K30" si="5">SUM(D27:D29)</f>
        <v>16447</v>
      </c>
      <c r="E30" s="266">
        <f t="shared" si="5"/>
        <v>5414</v>
      </c>
      <c r="F30" s="266">
        <f t="shared" si="5"/>
        <v>2124</v>
      </c>
      <c r="G30" s="266">
        <f t="shared" si="5"/>
        <v>262</v>
      </c>
      <c r="H30" s="266">
        <f t="shared" si="5"/>
        <v>306</v>
      </c>
      <c r="I30" s="266">
        <f t="shared" si="5"/>
        <v>52</v>
      </c>
      <c r="J30" s="266">
        <f t="shared" si="5"/>
        <v>22</v>
      </c>
      <c r="K30" s="266">
        <f t="shared" si="5"/>
        <v>170</v>
      </c>
      <c r="L30" s="254">
        <f>SUM(L27:L29)</f>
        <v>5706</v>
      </c>
    </row>
    <row r="31" spans="1:12" ht="15" customHeight="1">
      <c r="A31" s="276" t="s">
        <v>18</v>
      </c>
      <c r="B31" s="245" t="s">
        <v>106</v>
      </c>
      <c r="C31" s="259">
        <f>SUM(C7,C11,C15,C19,C23,C27)</f>
        <v>30525</v>
      </c>
      <c r="D31" s="259">
        <f t="shared" ref="D31:L33" si="6">SUM(D7,D11,D15,D19,D23,D27)</f>
        <v>16127</v>
      </c>
      <c r="E31" s="259">
        <f t="shared" si="6"/>
        <v>6039</v>
      </c>
      <c r="F31" s="259">
        <f t="shared" si="6"/>
        <v>2369</v>
      </c>
      <c r="G31" s="259">
        <f t="shared" si="6"/>
        <v>406</v>
      </c>
      <c r="H31" s="259">
        <f t="shared" si="6"/>
        <v>217</v>
      </c>
      <c r="I31" s="259">
        <f t="shared" si="6"/>
        <v>70</v>
      </c>
      <c r="J31" s="259">
        <f t="shared" si="6"/>
        <v>14</v>
      </c>
      <c r="K31" s="259">
        <f t="shared" si="6"/>
        <v>82</v>
      </c>
      <c r="L31" s="259">
        <f t="shared" si="6"/>
        <v>5201</v>
      </c>
    </row>
    <row r="32" spans="1:12" ht="15" customHeight="1">
      <c r="A32" s="277"/>
      <c r="B32" s="249" t="s">
        <v>107</v>
      </c>
      <c r="C32" s="259">
        <f>SUM(C8,C12,C16,C20,C24,C28)</f>
        <v>4973</v>
      </c>
      <c r="D32" s="259">
        <f t="shared" si="6"/>
        <v>1958</v>
      </c>
      <c r="E32" s="259">
        <f t="shared" si="6"/>
        <v>238</v>
      </c>
      <c r="F32" s="259">
        <f t="shared" si="6"/>
        <v>211</v>
      </c>
      <c r="G32" s="259">
        <f t="shared" si="6"/>
        <v>254</v>
      </c>
      <c r="H32" s="259">
        <f t="shared" si="6"/>
        <v>738</v>
      </c>
      <c r="I32" s="259">
        <f t="shared" si="6"/>
        <v>327</v>
      </c>
      <c r="J32" s="259">
        <f t="shared" si="6"/>
        <v>125</v>
      </c>
      <c r="K32" s="259">
        <f t="shared" si="6"/>
        <v>321</v>
      </c>
      <c r="L32" s="259">
        <f t="shared" si="6"/>
        <v>801</v>
      </c>
    </row>
    <row r="33" spans="1:12" ht="15" customHeight="1" thickBot="1">
      <c r="A33" s="277"/>
      <c r="B33" s="278" t="s">
        <v>108</v>
      </c>
      <c r="C33" s="266">
        <f>SUM(C9,C13,C17,C21,C25,C29)</f>
        <v>348</v>
      </c>
      <c r="D33" s="266">
        <f t="shared" si="6"/>
        <v>33</v>
      </c>
      <c r="E33" s="266">
        <f t="shared" si="6"/>
        <v>10</v>
      </c>
      <c r="F33" s="266">
        <f t="shared" si="6"/>
        <v>12</v>
      </c>
      <c r="G33" s="266">
        <f t="shared" si="6"/>
        <v>8</v>
      </c>
      <c r="H33" s="266">
        <f t="shared" si="6"/>
        <v>179</v>
      </c>
      <c r="I33" s="266"/>
      <c r="J33" s="266">
        <f t="shared" si="6"/>
        <v>22</v>
      </c>
      <c r="K33" s="266"/>
      <c r="L33" s="266">
        <f t="shared" si="6"/>
        <v>74</v>
      </c>
    </row>
    <row r="34" spans="1:12" ht="15" customHeight="1" thickBot="1">
      <c r="A34" s="279"/>
      <c r="B34" s="280" t="s">
        <v>91</v>
      </c>
      <c r="C34" s="281">
        <f>C10+C14+C18+C22+C26+C30</f>
        <v>35846</v>
      </c>
      <c r="D34" s="281">
        <f t="shared" ref="D34:K34" si="7">D10+D14+D18+D22+D26+D30</f>
        <v>18118</v>
      </c>
      <c r="E34" s="281">
        <f t="shared" si="7"/>
        <v>6287</v>
      </c>
      <c r="F34" s="281">
        <f t="shared" si="7"/>
        <v>2592</v>
      </c>
      <c r="G34" s="281">
        <f t="shared" si="7"/>
        <v>668</v>
      </c>
      <c r="H34" s="281">
        <f t="shared" si="7"/>
        <v>1134</v>
      </c>
      <c r="I34" s="281">
        <f t="shared" si="7"/>
        <v>398</v>
      </c>
      <c r="J34" s="281">
        <f>J10+J14+J18+J22+J26+J30</f>
        <v>161</v>
      </c>
      <c r="K34" s="281">
        <f t="shared" si="7"/>
        <v>412</v>
      </c>
      <c r="L34" s="282">
        <f>L10+L14+L18+L22+L26+L30</f>
        <v>6076</v>
      </c>
    </row>
    <row r="35" spans="1:12" ht="15.75" thickTop="1">
      <c r="L35" s="283"/>
    </row>
    <row r="36" spans="1:12">
      <c r="A36" s="284" t="s">
        <v>112</v>
      </c>
      <c r="B36" s="192"/>
      <c r="C36" s="193"/>
      <c r="D36" s="193"/>
    </row>
  </sheetData>
  <mergeCells count="14">
    <mergeCell ref="A31:A34"/>
    <mergeCell ref="A36:B36"/>
    <mergeCell ref="A7:A10"/>
    <mergeCell ref="A11:A14"/>
    <mergeCell ref="A15:A18"/>
    <mergeCell ref="A19:A22"/>
    <mergeCell ref="A23:A26"/>
    <mergeCell ref="A27:A30"/>
    <mergeCell ref="A1:J1"/>
    <mergeCell ref="A2:J2"/>
    <mergeCell ref="A4:A5"/>
    <mergeCell ref="B4:C5"/>
    <mergeCell ref="D4:J4"/>
    <mergeCell ref="B6:C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Sudzibas</vt:lpstr>
      <vt:lpstr>Sudzibu izskatisana</vt:lpstr>
      <vt:lpstr>Sudzibas par precem</vt:lpstr>
      <vt:lpstr>Sudzibas par pakalpojumiem</vt:lpstr>
      <vt:lpstr>Sudzibas par liguma noteikumiem</vt:lpstr>
      <vt:lpstr>Konsultacijas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2012-02-23T12:15:54Z</dcterms:created>
  <dcterms:modified xsi:type="dcterms:W3CDTF">2012-02-23T12:56:33Z</dcterms:modified>
</cp:coreProperties>
</file>