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075" activeTab="0"/>
  </bookViews>
  <sheets>
    <sheet name="Nebankas kopā" sheetId="1" r:id="rId1"/>
    <sheet name="Ātrie kredīti" sheetId="2" r:id="rId2"/>
    <sheet name="Patēriņa kreditēšana" sheetId="3" r:id="rId3"/>
    <sheet name="Līzings_Noma_Auto_komerckila" sheetId="4" r:id="rId4"/>
    <sheet name="Kredīts pret ķīlu" sheetId="5" r:id="rId5"/>
    <sheet name="Hipotekārā kreditēšan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<sst xmlns="http://schemas.openxmlformats.org/spreadsheetml/2006/main" count="126" uniqueCount="69">
  <si>
    <t>Kreditēšanas pakalpojuma veids</t>
  </si>
  <si>
    <t>Līgumu skaits</t>
  </si>
  <si>
    <t>%</t>
  </si>
  <si>
    <t>Kredīta summa</t>
  </si>
  <si>
    <t>Vidējā līguma summa</t>
  </si>
  <si>
    <t>Hipotekārā kreditēšana</t>
  </si>
  <si>
    <t>Līzings, Noma, Auto komercķīla</t>
  </si>
  <si>
    <t>Patēriņa kreditēšana</t>
  </si>
  <si>
    <t>Ātrie kredīti</t>
  </si>
  <si>
    <t>Kredīts pret ķīlu</t>
  </si>
  <si>
    <t>Kopā</t>
  </si>
  <si>
    <t>Sabiedrība</t>
  </si>
  <si>
    <t>t.sk. LVL</t>
  </si>
  <si>
    <t>AS „Moda Kapitāls”</t>
  </si>
  <si>
    <t>SIA „ExpressCredit”</t>
  </si>
  <si>
    <t>SIA „VITA CREDIT”</t>
  </si>
  <si>
    <t>SIA „FINANŠU INVESTĪCIJAS”</t>
  </si>
  <si>
    <t>AS „West Kredit”</t>
  </si>
  <si>
    <t>SIA „Grand Credit”</t>
  </si>
  <si>
    <t>SIA „FZ CAPITAL”</t>
  </si>
  <si>
    <t>SIA „Ātrais Kredīts”</t>
  </si>
  <si>
    <t>SIA „Baltic Finance Fund”</t>
  </si>
  <si>
    <t>SIA „Hipolīzings”</t>
  </si>
  <si>
    <t>SIA „Swedbank Līzings”</t>
  </si>
  <si>
    <t>SIA „SEB līzings”</t>
  </si>
  <si>
    <t>SIA „Money Express Credit"</t>
  </si>
  <si>
    <t>AS „mogo”</t>
  </si>
  <si>
    <t>SIA „LKB Līzings”</t>
  </si>
  <si>
    <t>SIA „DSA INVEST”</t>
  </si>
  <si>
    <t>SIA DNB līzings</t>
  </si>
  <si>
    <t>SIA „UniCredit Leasing”</t>
  </si>
  <si>
    <t>SIA „Nordea Finance Latvia”</t>
  </si>
  <si>
    <t>SIA „Citadele līzings un faktorings”</t>
  </si>
  <si>
    <t>SIA „InCREDIT GROUP”</t>
  </si>
  <si>
    <t>AS „Moda kapitāls”</t>
  </si>
  <si>
    <t>SIA „Aizdevums.lv”</t>
  </si>
  <si>
    <t>SIA „E LATS”</t>
  </si>
  <si>
    <t>AS „LATEKO LĪZINGS”</t>
  </si>
  <si>
    <t>SIA „NORDIC FINANCE”</t>
  </si>
  <si>
    <t>Akciju sabiedrība „ORBĪTA”</t>
  </si>
  <si>
    <t>SIA „LAFIKO.LV”</t>
  </si>
  <si>
    <t>SIA „BEST LĪZINGS”</t>
  </si>
  <si>
    <t>SIA „Latvijas Kredītdevēju apvienība”</t>
  </si>
  <si>
    <t>SIA „EXTRA CREDIT”</t>
  </si>
  <si>
    <t>SIA „SOHO Group”</t>
  </si>
  <si>
    <t>SIA „VIA SMS”</t>
  </si>
  <si>
    <t>SIA „MD Investīcijas”</t>
  </si>
  <si>
    <t>SIA „Delta Capital”</t>
  </si>
  <si>
    <t>SIA „FERRATUM LATVIA”</t>
  </si>
  <si>
    <t>SIA „Open Credit”</t>
  </si>
  <si>
    <t>SIA „Finanza”</t>
  </si>
  <si>
    <t>SIA „Greencredit”</t>
  </si>
  <si>
    <t>SIA „MCB Finance Latvia”</t>
  </si>
  <si>
    <t>AS „4finance”</t>
  </si>
  <si>
    <t>AS „MiniCredit”</t>
  </si>
  <si>
    <t>SIA „Rīgas pilsētas lombards”</t>
  </si>
  <si>
    <t>SIA „Ātrā finanšu palīdzība „Avots””</t>
  </si>
  <si>
    <t>SIA „FRESH CASH LATVIJA LTD”</t>
  </si>
  <si>
    <t>AS „UNIONS”</t>
  </si>
  <si>
    <t>AS „Liepājas lombards”</t>
  </si>
  <si>
    <t>Akciju sabiedrība lombards „Dagne"</t>
  </si>
  <si>
    <t>AS „GARANTS PLUS”</t>
  </si>
  <si>
    <t>SIA „Finansu grupa Latvijas Lombardi”</t>
  </si>
  <si>
    <t>AS „MARGERDS”</t>
  </si>
  <si>
    <t>SIA „OZERINGS GRUPA”</t>
  </si>
  <si>
    <t>SIA „Laredo 5”</t>
  </si>
  <si>
    <t>Kredīta summa, Ls</t>
  </si>
  <si>
    <t>Vidējā līguma summa, Ls</t>
  </si>
  <si>
    <t>t.sk. EUR (pec LB kursa)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</si>
</sst>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9" fillId="0" borderId="10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 wrapText="1"/>
      <protection/>
    </xf>
    <xf numFmtId="0" fontId="39" fillId="0" borderId="12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40" fillId="0" borderId="14" xfId="55" applyFont="1" applyBorder="1">
      <alignment/>
      <protection/>
    </xf>
    <xf numFmtId="0" fontId="40" fillId="0" borderId="15" xfId="55" applyFont="1" applyBorder="1">
      <alignment/>
      <protection/>
    </xf>
    <xf numFmtId="0" fontId="40" fillId="0" borderId="16" xfId="55" applyFont="1" applyBorder="1">
      <alignment/>
      <protection/>
    </xf>
    <xf numFmtId="0" fontId="40" fillId="0" borderId="10" xfId="55" applyFont="1" applyBorder="1">
      <alignment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18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 vertical="center" wrapText="1"/>
    </xf>
    <xf numFmtId="3" fontId="42" fillId="0" borderId="22" xfId="0" applyNumberFormat="1" applyFont="1" applyFill="1" applyBorder="1" applyAlignment="1">
      <alignment horizontal="center"/>
    </xf>
    <xf numFmtId="4" fontId="42" fillId="0" borderId="23" xfId="0" applyNumberFormat="1" applyFont="1" applyFill="1" applyBorder="1" applyAlignment="1">
      <alignment horizontal="center"/>
    </xf>
    <xf numFmtId="4" fontId="42" fillId="0" borderId="24" xfId="0" applyNumberFormat="1" applyFont="1" applyFill="1" applyBorder="1" applyAlignment="1">
      <alignment horizontal="center"/>
    </xf>
    <xf numFmtId="4" fontId="42" fillId="0" borderId="22" xfId="0" applyNumberFormat="1" applyFont="1" applyFill="1" applyBorder="1" applyAlignment="1">
      <alignment horizontal="center"/>
    </xf>
    <xf numFmtId="4" fontId="42" fillId="0" borderId="25" xfId="0" applyNumberFormat="1" applyFont="1" applyFill="1" applyBorder="1" applyAlignment="1">
      <alignment horizontal="center"/>
    </xf>
    <xf numFmtId="3" fontId="42" fillId="0" borderId="26" xfId="0" applyNumberFormat="1" applyFont="1" applyFill="1" applyBorder="1" applyAlignment="1">
      <alignment horizontal="center"/>
    </xf>
    <xf numFmtId="4" fontId="42" fillId="0" borderId="27" xfId="0" applyNumberFormat="1" applyFont="1" applyFill="1" applyBorder="1" applyAlignment="1">
      <alignment horizontal="center"/>
    </xf>
    <xf numFmtId="4" fontId="42" fillId="0" borderId="26" xfId="0" applyNumberFormat="1" applyFont="1" applyFill="1" applyBorder="1" applyAlignment="1">
      <alignment horizontal="center"/>
    </xf>
    <xf numFmtId="4" fontId="42" fillId="0" borderId="28" xfId="0" applyNumberFormat="1" applyFont="1" applyFill="1" applyBorder="1" applyAlignment="1">
      <alignment horizontal="center"/>
    </xf>
    <xf numFmtId="4" fontId="42" fillId="0" borderId="29" xfId="0" applyNumberFormat="1" applyFont="1" applyFill="1" applyBorder="1" applyAlignment="1">
      <alignment horizontal="center"/>
    </xf>
    <xf numFmtId="3" fontId="42" fillId="0" borderId="20" xfId="0" applyNumberFormat="1" applyFont="1" applyFill="1" applyBorder="1" applyAlignment="1">
      <alignment horizontal="center"/>
    </xf>
    <xf numFmtId="4" fontId="42" fillId="0" borderId="30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4" fontId="42" fillId="0" borderId="31" xfId="0" applyNumberFormat="1" applyFont="1" applyFill="1" applyBorder="1" applyAlignment="1">
      <alignment horizontal="center"/>
    </xf>
    <xf numFmtId="4" fontId="42" fillId="0" borderId="32" xfId="0" applyNumberFormat="1" applyFont="1" applyFill="1" applyBorder="1" applyAlignment="1">
      <alignment horizontal="center"/>
    </xf>
    <xf numFmtId="4" fontId="42" fillId="0" borderId="33" xfId="0" applyNumberFormat="1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/>
    </xf>
    <xf numFmtId="4" fontId="42" fillId="0" borderId="18" xfId="0" applyNumberFormat="1" applyFont="1" applyFill="1" applyBorder="1" applyAlignment="1">
      <alignment horizontal="center"/>
    </xf>
    <xf numFmtId="4" fontId="42" fillId="0" borderId="11" xfId="0" applyNumberFormat="1" applyFont="1" applyFill="1" applyBorder="1" applyAlignment="1">
      <alignment horizontal="center"/>
    </xf>
    <xf numFmtId="4" fontId="42" fillId="0" borderId="17" xfId="0" applyNumberFormat="1" applyFont="1" applyFill="1" applyBorder="1" applyAlignment="1">
      <alignment horizontal="center"/>
    </xf>
    <xf numFmtId="3" fontId="40" fillId="0" borderId="22" xfId="55" applyNumberFormat="1" applyFont="1" applyBorder="1" applyAlignment="1">
      <alignment horizontal="center"/>
      <protection/>
    </xf>
    <xf numFmtId="4" fontId="40" fillId="0" borderId="23" xfId="55" applyNumberFormat="1" applyFont="1" applyBorder="1" applyAlignment="1">
      <alignment horizontal="center"/>
      <protection/>
    </xf>
    <xf numFmtId="4" fontId="40" fillId="0" borderId="14" xfId="55" applyNumberFormat="1" applyFont="1" applyBorder="1" applyAlignment="1">
      <alignment horizontal="center"/>
      <protection/>
    </xf>
    <xf numFmtId="4" fontId="40" fillId="0" borderId="34" xfId="55" applyNumberFormat="1" applyFont="1" applyBorder="1" applyAlignment="1">
      <alignment horizontal="center"/>
      <protection/>
    </xf>
    <xf numFmtId="3" fontId="40" fillId="0" borderId="26" xfId="55" applyNumberFormat="1" applyFont="1" applyBorder="1" applyAlignment="1">
      <alignment horizontal="center"/>
      <protection/>
    </xf>
    <xf numFmtId="4" fontId="40" fillId="0" borderId="15" xfId="55" applyNumberFormat="1" applyFont="1" applyBorder="1" applyAlignment="1">
      <alignment horizontal="center"/>
      <protection/>
    </xf>
    <xf numFmtId="3" fontId="40" fillId="0" borderId="20" xfId="55" applyNumberFormat="1" applyFont="1" applyBorder="1" applyAlignment="1">
      <alignment horizontal="center"/>
      <protection/>
    </xf>
    <xf numFmtId="4" fontId="40" fillId="0" borderId="35" xfId="55" applyNumberFormat="1" applyFont="1" applyBorder="1" applyAlignment="1">
      <alignment horizontal="center"/>
      <protection/>
    </xf>
    <xf numFmtId="4" fontId="40" fillId="0" borderId="16" xfId="55" applyNumberFormat="1" applyFont="1" applyBorder="1" applyAlignment="1">
      <alignment horizontal="center"/>
      <protection/>
    </xf>
    <xf numFmtId="4" fontId="40" fillId="0" borderId="36" xfId="55" applyNumberFormat="1" applyFont="1" applyBorder="1" applyAlignment="1">
      <alignment horizontal="center"/>
      <protection/>
    </xf>
    <xf numFmtId="3" fontId="40" fillId="0" borderId="11" xfId="55" applyNumberFormat="1" applyFont="1" applyBorder="1" applyAlignment="1">
      <alignment horizontal="center"/>
      <protection/>
    </xf>
    <xf numFmtId="4" fontId="40" fillId="0" borderId="12" xfId="55" applyNumberFormat="1" applyFont="1" applyBorder="1" applyAlignment="1">
      <alignment horizontal="center"/>
      <protection/>
    </xf>
    <xf numFmtId="4" fontId="40" fillId="0" borderId="10" xfId="55" applyNumberFormat="1" applyFont="1" applyBorder="1" applyAlignment="1">
      <alignment horizontal="center"/>
      <protection/>
    </xf>
    <xf numFmtId="4" fontId="40" fillId="0" borderId="13" xfId="55" applyNumberFormat="1" applyFont="1" applyBorder="1" applyAlignment="1">
      <alignment horizontal="center"/>
      <protection/>
    </xf>
    <xf numFmtId="4" fontId="42" fillId="0" borderId="14" xfId="0" applyNumberFormat="1" applyFont="1" applyFill="1" applyBorder="1" applyAlignment="1">
      <alignment horizontal="center"/>
    </xf>
    <xf numFmtId="4" fontId="42" fillId="0" borderId="37" xfId="0" applyNumberFormat="1" applyFont="1" applyFill="1" applyBorder="1" applyAlignment="1">
      <alignment horizontal="center"/>
    </xf>
    <xf numFmtId="4" fontId="42" fillId="0" borderId="15" xfId="0" applyNumberFormat="1" applyFont="1" applyFill="1" applyBorder="1" applyAlignment="1">
      <alignment horizontal="center"/>
    </xf>
    <xf numFmtId="4" fontId="42" fillId="0" borderId="38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/>
    </xf>
    <xf numFmtId="4" fontId="42" fillId="0" borderId="21" xfId="0" applyNumberFormat="1" applyFont="1" applyFill="1" applyBorder="1" applyAlignment="1">
      <alignment horizontal="center"/>
    </xf>
    <xf numFmtId="0" fontId="42" fillId="33" borderId="14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42" fillId="33" borderId="16" xfId="0" applyFont="1" applyFill="1" applyBorder="1" applyAlignment="1">
      <alignment horizontal="left"/>
    </xf>
    <xf numFmtId="3" fontId="42" fillId="0" borderId="32" xfId="0" applyNumberFormat="1" applyFont="1" applyFill="1" applyBorder="1" applyAlignment="1">
      <alignment horizontal="center"/>
    </xf>
    <xf numFmtId="4" fontId="42" fillId="0" borderId="19" xfId="0" applyNumberFormat="1" applyFont="1" applyFill="1" applyBorder="1" applyAlignment="1">
      <alignment horizontal="center"/>
    </xf>
    <xf numFmtId="4" fontId="42" fillId="0" borderId="39" xfId="0" applyNumberFormat="1" applyFont="1" applyFill="1" applyBorder="1" applyAlignment="1">
      <alignment horizontal="center"/>
    </xf>
    <xf numFmtId="4" fontId="42" fillId="0" borderId="35" xfId="0" applyNumberFormat="1" applyFont="1" applyFill="1" applyBorder="1" applyAlignment="1">
      <alignment horizontal="center"/>
    </xf>
    <xf numFmtId="4" fontId="42" fillId="0" borderId="40" xfId="0" applyNumberFormat="1" applyFont="1" applyFill="1" applyBorder="1" applyAlignment="1">
      <alignment horizontal="center"/>
    </xf>
    <xf numFmtId="3" fontId="43" fillId="0" borderId="26" xfId="0" applyNumberFormat="1" applyFont="1" applyFill="1" applyBorder="1" applyAlignment="1">
      <alignment horizontal="center"/>
    </xf>
    <xf numFmtId="4" fontId="43" fillId="0" borderId="1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2012.gadā noslēgto līgumu skaits kredīta veidu dalījumā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14675"/>
          <c:w val="0.84675"/>
          <c:h val="0.77475"/>
        </c:manualLayout>
      </c:layout>
      <c:pie3DChart>
        <c:varyColors val="1"/>
        <c:ser>
          <c:idx val="0"/>
          <c:order val="0"/>
          <c:tx>
            <c:strRef>
              <c:f>'Nebankas kopā'!$B$1</c:f>
              <c:strCache>
                <c:ptCount val="1"/>
                <c:pt idx="0">
                  <c:v>Līgumu 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'Nebankas kopā'!$A$2:$A$6</c:f>
              <c:strCache/>
            </c:strRef>
          </c:cat>
          <c:val>
            <c:numRef>
              <c:f>'Nebankas kopā'!$B$2:$B$6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2012.gadā izsniegto kredītu summa kredītu veidu dalījumā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6775"/>
          <c:w val="0.84625"/>
          <c:h val="0.75"/>
        </c:manualLayout>
      </c:layout>
      <c:pie3DChart>
        <c:varyColors val="1"/>
        <c:ser>
          <c:idx val="0"/>
          <c:order val="0"/>
          <c:tx>
            <c:strRef>
              <c:f>'Nebankas kopā'!$D$1</c:f>
              <c:strCache>
                <c:ptCount val="1"/>
                <c:pt idx="0">
                  <c:v>Kredīta summa, 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'Nebankas kopā'!$A$2:$A$6</c:f>
              <c:strCache/>
            </c:strRef>
          </c:cat>
          <c:val>
            <c:numRef>
              <c:f>'Nebankas kopā'!$D$2:$D$6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47625</xdr:rowOff>
    </xdr:from>
    <xdr:to>
      <xdr:col>10</xdr:col>
      <xdr:colOff>85725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9525" y="6438900"/>
        <a:ext cx="73628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</xdr:row>
      <xdr:rowOff>114300</xdr:rowOff>
    </xdr:from>
    <xdr:to>
      <xdr:col>10</xdr:col>
      <xdr:colOff>76200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66675" y="1933575"/>
        <a:ext cx="72961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Licen&#269;u%20lietas_Nebanku%20kredit&#275;t&#257;ji\Sabiedribu_iesniegta_informacija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ā"/>
      <sheetName val="Hipotekārā kreditēšana"/>
      <sheetName val="Līzings_Noma_Auto_komerckila"/>
      <sheetName val="Patēriņa kreditēšana"/>
      <sheetName val="Ātrie kredīti"/>
      <sheetName val="Kredīts pret ķīlu"/>
      <sheetName val="Sheet1"/>
    </sheetNames>
    <sheetDataSet>
      <sheetData sheetId="1">
        <row r="11">
          <cell r="B11">
            <v>1383</v>
          </cell>
          <cell r="D11">
            <v>10007024.18</v>
          </cell>
        </row>
      </sheetData>
      <sheetData sheetId="2">
        <row r="18">
          <cell r="B18">
            <v>7688</v>
          </cell>
          <cell r="D18">
            <v>46112891.68611996</v>
          </cell>
        </row>
      </sheetData>
      <sheetData sheetId="3">
        <row r="18">
          <cell r="B18">
            <v>199399</v>
          </cell>
          <cell r="D18">
            <v>47160113.910000004</v>
          </cell>
        </row>
      </sheetData>
      <sheetData sheetId="4">
        <row r="20">
          <cell r="B20">
            <v>897069</v>
          </cell>
          <cell r="D20">
            <v>114583575</v>
          </cell>
        </row>
      </sheetData>
      <sheetData sheetId="5">
        <row r="20">
          <cell r="B20">
            <v>695311</v>
          </cell>
          <cell r="D20">
            <v>29105515.96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7109375" style="6" bestFit="1" customWidth="1"/>
    <col min="2" max="2" width="9.140625" style="6" customWidth="1"/>
    <col min="3" max="3" width="6.7109375" style="6" customWidth="1"/>
    <col min="4" max="4" width="12.28125" style="6" customWidth="1"/>
    <col min="5" max="5" width="5.7109375" style="6" bestFit="1" customWidth="1"/>
    <col min="6" max="16384" width="9.140625" style="6" customWidth="1"/>
  </cols>
  <sheetData>
    <row r="1" spans="1:6" ht="51.75" thickBot="1">
      <c r="A1" s="1" t="s">
        <v>0</v>
      </c>
      <c r="B1" s="2" t="s">
        <v>1</v>
      </c>
      <c r="C1" s="3" t="s">
        <v>2</v>
      </c>
      <c r="D1" s="4" t="s">
        <v>66</v>
      </c>
      <c r="E1" s="5" t="s">
        <v>2</v>
      </c>
      <c r="F1" s="3" t="s">
        <v>67</v>
      </c>
    </row>
    <row r="2" spans="1:6" ht="15">
      <c r="A2" s="7" t="s">
        <v>5</v>
      </c>
      <c r="B2" s="49">
        <f>'[1]Hipotekārā kreditēšana'!B11</f>
        <v>1383</v>
      </c>
      <c r="C2" s="50">
        <f aca="true" t="shared" si="0" ref="C2:C7">B2/$B$7*100</f>
        <v>0.07679706805119804</v>
      </c>
      <c r="D2" s="51">
        <f>'[1]Hipotekārā kreditēšana'!D11</f>
        <v>10007024.18</v>
      </c>
      <c r="E2" s="52">
        <f aca="true" t="shared" si="1" ref="E2:E7">D2/$D$7*100</f>
        <v>4.051933355138857</v>
      </c>
      <c r="F2" s="50">
        <f>D2/B2</f>
        <v>7235.736934201012</v>
      </c>
    </row>
    <row r="3" spans="1:6" ht="15">
      <c r="A3" s="8" t="s">
        <v>6</v>
      </c>
      <c r="B3" s="53">
        <f>'[1]Līzings_Noma_Auto_komerckila'!B18</f>
        <v>7688</v>
      </c>
      <c r="C3" s="50">
        <f t="shared" si="0"/>
        <v>0.426909514951273</v>
      </c>
      <c r="D3" s="54">
        <f>'[1]Līzings_Noma_Auto_komerckila'!D18</f>
        <v>46112891.68611996</v>
      </c>
      <c r="E3" s="52">
        <f t="shared" si="1"/>
        <v>18.671521179925314</v>
      </c>
      <c r="F3" s="50">
        <f>D3/B3</f>
        <v>5998.034818694064</v>
      </c>
    </row>
    <row r="4" spans="1:6" ht="15">
      <c r="A4" s="8" t="s">
        <v>7</v>
      </c>
      <c r="B4" s="53">
        <f>'[1]Patēriņa kreditēšana'!B18</f>
        <v>199399</v>
      </c>
      <c r="C4" s="50">
        <f t="shared" si="0"/>
        <v>11.072493544714995</v>
      </c>
      <c r="D4" s="54">
        <f>'[1]Patēriņa kreditēšana'!D18</f>
        <v>47160113.910000004</v>
      </c>
      <c r="E4" s="52">
        <f t="shared" si="1"/>
        <v>19.095550799806002</v>
      </c>
      <c r="F4" s="50">
        <f>D4/B4</f>
        <v>236.5112859643228</v>
      </c>
    </row>
    <row r="5" spans="1:6" ht="15">
      <c r="A5" s="8" t="s">
        <v>8</v>
      </c>
      <c r="B5" s="53">
        <f>'[1]Ātrie kredīti'!B20</f>
        <v>897069</v>
      </c>
      <c r="C5" s="50">
        <f t="shared" si="0"/>
        <v>49.8136435572091</v>
      </c>
      <c r="D5" s="54">
        <f>'[1]Ātrie kredīti'!D20</f>
        <v>114583575</v>
      </c>
      <c r="E5" s="52">
        <f t="shared" si="1"/>
        <v>46.39591162590304</v>
      </c>
      <c r="F5" s="50">
        <f>D5/B5</f>
        <v>127.73106082140839</v>
      </c>
    </row>
    <row r="6" spans="1:6" ht="15.75" thickBot="1">
      <c r="A6" s="9" t="s">
        <v>9</v>
      </c>
      <c r="B6" s="55">
        <f>'[1]Kredīts pret ķīlu'!B20</f>
        <v>695311</v>
      </c>
      <c r="C6" s="56">
        <f t="shared" si="0"/>
        <v>38.61015631507343</v>
      </c>
      <c r="D6" s="57">
        <f>'[1]Kredīts pret ķīlu'!D20</f>
        <v>29105515.96</v>
      </c>
      <c r="E6" s="58">
        <f t="shared" si="1"/>
        <v>11.785083039226787</v>
      </c>
      <c r="F6" s="56">
        <f>D6/B6</f>
        <v>41.85970876341666</v>
      </c>
    </row>
    <row r="7" spans="1:6" ht="15.75" thickBot="1">
      <c r="A7" s="10" t="s">
        <v>10</v>
      </c>
      <c r="B7" s="59">
        <f>SUM(B2:B6)</f>
        <v>1800850</v>
      </c>
      <c r="C7" s="60">
        <f t="shared" si="0"/>
        <v>100</v>
      </c>
      <c r="D7" s="61">
        <f>SUM(D2:D6)</f>
        <v>246969120.73611996</v>
      </c>
      <c r="E7" s="62">
        <f t="shared" si="1"/>
        <v>100</v>
      </c>
      <c r="F7" s="6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0.8515625" style="0" bestFit="1" customWidth="1"/>
    <col min="2" max="2" width="7.140625" style="0" bestFit="1" customWidth="1"/>
    <col min="3" max="3" width="5.7109375" style="0" bestFit="1" customWidth="1"/>
    <col min="4" max="4" width="11.7109375" style="0" bestFit="1" customWidth="1"/>
    <col min="5" max="5" width="5.7109375" style="0" bestFit="1" customWidth="1"/>
    <col min="6" max="6" width="7.00390625" style="0" bestFit="1" customWidth="1"/>
  </cols>
  <sheetData>
    <row r="1" spans="1:6" ht="51.75" thickBot="1">
      <c r="A1" s="11" t="s">
        <v>11</v>
      </c>
      <c r="B1" s="12" t="s">
        <v>1</v>
      </c>
      <c r="C1" s="13" t="s">
        <v>2</v>
      </c>
      <c r="D1" s="11" t="s">
        <v>66</v>
      </c>
      <c r="E1" s="13" t="s">
        <v>2</v>
      </c>
      <c r="F1" s="27" t="s">
        <v>67</v>
      </c>
    </row>
    <row r="2" spans="1:6" ht="15">
      <c r="A2" s="71" t="s">
        <v>53</v>
      </c>
      <c r="B2" s="28">
        <v>527654</v>
      </c>
      <c r="C2" s="29">
        <v>58.819778634642375</v>
      </c>
      <c r="D2" s="63">
        <v>65428391</v>
      </c>
      <c r="E2" s="29">
        <v>57.10102080511975</v>
      </c>
      <c r="F2" s="64">
        <v>123.99866389717505</v>
      </c>
    </row>
    <row r="3" spans="1:6" ht="15">
      <c r="A3" s="72" t="s">
        <v>45</v>
      </c>
      <c r="B3" s="33">
        <v>90662</v>
      </c>
      <c r="C3" s="29">
        <v>10.106468956122661</v>
      </c>
      <c r="D3" s="65">
        <v>10224186</v>
      </c>
      <c r="E3" s="29">
        <v>8.922907144414022</v>
      </c>
      <c r="F3" s="66">
        <v>112.772561823035</v>
      </c>
    </row>
    <row r="4" spans="1:6" ht="15">
      <c r="A4" s="72" t="s">
        <v>52</v>
      </c>
      <c r="B4" s="33">
        <v>33126</v>
      </c>
      <c r="C4" s="29">
        <v>3.692692535356812</v>
      </c>
      <c r="D4" s="65">
        <v>8531758</v>
      </c>
      <c r="E4" s="29">
        <v>7.445882186866661</v>
      </c>
      <c r="F4" s="66">
        <v>257.5547304232325</v>
      </c>
    </row>
    <row r="5" spans="1:6" ht="15">
      <c r="A5" s="73" t="s">
        <v>44</v>
      </c>
      <c r="B5" s="33">
        <v>48229</v>
      </c>
      <c r="C5" s="29">
        <v>5.376286550978799</v>
      </c>
      <c r="D5" s="65">
        <v>7013414</v>
      </c>
      <c r="E5" s="29">
        <v>6.120784763435772</v>
      </c>
      <c r="F5" s="66">
        <v>145.41902175039914</v>
      </c>
    </row>
    <row r="6" spans="1:6" ht="15">
      <c r="A6" s="72" t="s">
        <v>48</v>
      </c>
      <c r="B6" s="33">
        <v>49014</v>
      </c>
      <c r="C6" s="29">
        <v>5.463793754995435</v>
      </c>
      <c r="D6" s="65">
        <v>5915443</v>
      </c>
      <c r="E6" s="29">
        <v>5.162557548060444</v>
      </c>
      <c r="F6" s="66">
        <v>120.68884400375403</v>
      </c>
    </row>
    <row r="7" spans="1:6" ht="15">
      <c r="A7" s="72" t="s">
        <v>49</v>
      </c>
      <c r="B7" s="33">
        <v>37600</v>
      </c>
      <c r="C7" s="29">
        <v>4.191427861179017</v>
      </c>
      <c r="D7" s="65">
        <v>5157250</v>
      </c>
      <c r="E7" s="29">
        <v>4.500863234542996</v>
      </c>
      <c r="F7" s="66">
        <v>137.16090425531914</v>
      </c>
    </row>
    <row r="8" spans="1:6" ht="15">
      <c r="A8" s="72" t="s">
        <v>46</v>
      </c>
      <c r="B8" s="33">
        <v>33646</v>
      </c>
      <c r="C8" s="29">
        <v>3.750659090883756</v>
      </c>
      <c r="D8" s="65">
        <v>3234006</v>
      </c>
      <c r="E8" s="29">
        <v>2.8223992836669654</v>
      </c>
      <c r="F8" s="66">
        <v>96.11858764786304</v>
      </c>
    </row>
    <row r="9" spans="1:6" ht="15">
      <c r="A9" s="72" t="s">
        <v>54</v>
      </c>
      <c r="B9" s="33">
        <v>21796</v>
      </c>
      <c r="C9" s="29">
        <v>2.4296904697409007</v>
      </c>
      <c r="D9" s="65">
        <v>2738887</v>
      </c>
      <c r="E9" s="29">
        <v>2.3902963404659</v>
      </c>
      <c r="F9" s="66">
        <v>125.66007524316389</v>
      </c>
    </row>
    <row r="10" spans="1:6" ht="15">
      <c r="A10" s="72" t="s">
        <v>51</v>
      </c>
      <c r="B10" s="33">
        <v>16852</v>
      </c>
      <c r="C10" s="29">
        <v>1.8785622956539576</v>
      </c>
      <c r="D10" s="65">
        <v>2205364</v>
      </c>
      <c r="E10" s="29">
        <v>1.9246772497716187</v>
      </c>
      <c r="F10" s="66">
        <v>130.8666033705198</v>
      </c>
    </row>
    <row r="11" spans="1:6" ht="15">
      <c r="A11" s="72" t="s">
        <v>47</v>
      </c>
      <c r="B11" s="33">
        <v>14918</v>
      </c>
      <c r="C11" s="29">
        <v>1.662971298751824</v>
      </c>
      <c r="D11" s="65">
        <v>1410625</v>
      </c>
      <c r="E11" s="29">
        <v>1.2310883126137406</v>
      </c>
      <c r="F11" s="66">
        <v>94.55858694194933</v>
      </c>
    </row>
    <row r="12" spans="1:6" ht="15">
      <c r="A12" s="72" t="s">
        <v>37</v>
      </c>
      <c r="B12" s="33">
        <v>8515</v>
      </c>
      <c r="C12" s="29">
        <v>0.9492023467537056</v>
      </c>
      <c r="D12" s="65">
        <v>1156935</v>
      </c>
      <c r="E12" s="29">
        <v>1.009686597751903</v>
      </c>
      <c r="F12" s="66">
        <v>135.87022900763358</v>
      </c>
    </row>
    <row r="13" spans="1:6" ht="15">
      <c r="A13" s="72" t="s">
        <v>38</v>
      </c>
      <c r="B13" s="33">
        <v>3023</v>
      </c>
      <c r="C13" s="29">
        <v>0.33698634107298325</v>
      </c>
      <c r="D13" s="65">
        <v>341664</v>
      </c>
      <c r="E13" s="29">
        <v>0.2981788620227637</v>
      </c>
      <c r="F13" s="66">
        <v>113.02150181938471</v>
      </c>
    </row>
    <row r="14" spans="1:6" ht="15">
      <c r="A14" s="72" t="s">
        <v>20</v>
      </c>
      <c r="B14" s="33">
        <v>3464</v>
      </c>
      <c r="C14" s="29">
        <v>0.3861464391256414</v>
      </c>
      <c r="D14" s="65">
        <v>313220</v>
      </c>
      <c r="E14" s="29">
        <v>0.2733550598329647</v>
      </c>
      <c r="F14" s="66">
        <v>90.42147806004618</v>
      </c>
    </row>
    <row r="15" spans="1:6" ht="15">
      <c r="A15" s="72" t="s">
        <v>42</v>
      </c>
      <c r="B15" s="33">
        <v>2367</v>
      </c>
      <c r="C15" s="29">
        <v>0.2638593017928387</v>
      </c>
      <c r="D15" s="65">
        <v>312755</v>
      </c>
      <c r="E15" s="29">
        <v>0.27294924250705216</v>
      </c>
      <c r="F15" s="66">
        <v>132.13138994507815</v>
      </c>
    </row>
    <row r="16" spans="1:6" ht="15">
      <c r="A16" s="72" t="s">
        <v>36</v>
      </c>
      <c r="B16" s="33">
        <v>3781</v>
      </c>
      <c r="C16" s="29">
        <v>0.42148374316802834</v>
      </c>
      <c r="D16" s="65">
        <v>308300</v>
      </c>
      <c r="E16" s="29">
        <v>0.26906125070718034</v>
      </c>
      <c r="F16" s="66">
        <v>81.53927532398836</v>
      </c>
    </row>
    <row r="17" spans="1:6" ht="15">
      <c r="A17" s="72" t="s">
        <v>50</v>
      </c>
      <c r="B17" s="33">
        <v>1697</v>
      </c>
      <c r="C17" s="29">
        <v>0.1891716244792764</v>
      </c>
      <c r="D17" s="65">
        <v>219340</v>
      </c>
      <c r="E17" s="29">
        <v>0.19142359627023334</v>
      </c>
      <c r="F17" s="66">
        <v>129.25162050677667</v>
      </c>
    </row>
    <row r="18" spans="1:6" ht="15">
      <c r="A18" s="72" t="s">
        <v>16</v>
      </c>
      <c r="B18" s="33">
        <v>638</v>
      </c>
      <c r="C18" s="29">
        <v>0.07112050466575034</v>
      </c>
      <c r="D18" s="65">
        <v>37420</v>
      </c>
      <c r="E18" s="29">
        <v>0.03265738566805932</v>
      </c>
      <c r="F18" s="66">
        <v>58.65203761755486</v>
      </c>
    </row>
    <row r="19" spans="1:6" ht="15.75" thickBot="1">
      <c r="A19" s="74" t="s">
        <v>33</v>
      </c>
      <c r="B19" s="38">
        <v>87</v>
      </c>
      <c r="C19" s="29">
        <v>0.009698250636238684</v>
      </c>
      <c r="D19" s="67">
        <v>34617</v>
      </c>
      <c r="E19" s="29">
        <v>0.030211136281967116</v>
      </c>
      <c r="F19" s="66">
        <v>397.8965517241379</v>
      </c>
    </row>
    <row r="20" spans="1:6" ht="15.75" thickBot="1">
      <c r="A20" s="68" t="s">
        <v>10</v>
      </c>
      <c r="B20" s="44">
        <v>897069</v>
      </c>
      <c r="C20" s="45">
        <v>100</v>
      </c>
      <c r="D20" s="69">
        <v>114583575</v>
      </c>
      <c r="E20" s="45">
        <v>100</v>
      </c>
      <c r="F20" s="70">
        <v>127.73106082140839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0.8515625" style="0" bestFit="1" customWidth="1"/>
    <col min="2" max="2" width="7.140625" style="0" bestFit="1" customWidth="1"/>
    <col min="3" max="3" width="5.7109375" style="0" bestFit="1" customWidth="1"/>
    <col min="4" max="4" width="10.8515625" style="0" bestFit="1" customWidth="1"/>
    <col min="5" max="5" width="5.7109375" style="0" bestFit="1" customWidth="1"/>
  </cols>
  <sheetData>
    <row r="1" spans="1:6" ht="51.75" thickBot="1">
      <c r="A1" s="11" t="s">
        <v>11</v>
      </c>
      <c r="B1" s="12" t="s">
        <v>1</v>
      </c>
      <c r="C1" s="13" t="s">
        <v>2</v>
      </c>
      <c r="D1" s="11" t="s">
        <v>66</v>
      </c>
      <c r="E1" s="13" t="s">
        <v>2</v>
      </c>
      <c r="F1" s="16" t="s">
        <v>67</v>
      </c>
    </row>
    <row r="2" spans="1:6" ht="15">
      <c r="A2" s="17" t="s">
        <v>33</v>
      </c>
      <c r="B2" s="28">
        <v>34261</v>
      </c>
      <c r="C2" s="29">
        <v>17.18213230758429</v>
      </c>
      <c r="D2" s="63">
        <v>16079037</v>
      </c>
      <c r="E2" s="29">
        <v>34.09456777539832</v>
      </c>
      <c r="F2" s="32">
        <v>469.3102069408365</v>
      </c>
    </row>
    <row r="3" spans="1:6" ht="15">
      <c r="A3" s="18" t="s">
        <v>35</v>
      </c>
      <c r="B3" s="33">
        <v>23692</v>
      </c>
      <c r="C3" s="29">
        <v>11.881704522088878</v>
      </c>
      <c r="D3" s="65">
        <v>9962318</v>
      </c>
      <c r="E3" s="29">
        <v>21.12445703378073</v>
      </c>
      <c r="F3" s="37">
        <v>420.49290899881817</v>
      </c>
    </row>
    <row r="4" spans="1:6" ht="15">
      <c r="A4" s="18" t="s">
        <v>37</v>
      </c>
      <c r="B4" s="33">
        <v>34484</v>
      </c>
      <c r="C4" s="29">
        <v>17.293968374966777</v>
      </c>
      <c r="D4" s="65">
        <v>8389480</v>
      </c>
      <c r="E4" s="29">
        <v>17.78935482643324</v>
      </c>
      <c r="F4" s="37">
        <v>243.28616169817886</v>
      </c>
    </row>
    <row r="5" spans="1:6" ht="15">
      <c r="A5" s="22" t="s">
        <v>41</v>
      </c>
      <c r="B5" s="33">
        <v>19995</v>
      </c>
      <c r="C5" s="29">
        <v>10.027633037277017</v>
      </c>
      <c r="D5" s="65">
        <v>4175296</v>
      </c>
      <c r="E5" s="29">
        <v>8.853447656992735</v>
      </c>
      <c r="F5" s="37">
        <v>208.81700425106277</v>
      </c>
    </row>
    <row r="6" spans="1:6" ht="15">
      <c r="A6" s="18" t="s">
        <v>14</v>
      </c>
      <c r="B6" s="33">
        <v>40254</v>
      </c>
      <c r="C6" s="29">
        <v>20.18766393010998</v>
      </c>
      <c r="D6" s="65">
        <v>3086616</v>
      </c>
      <c r="E6" s="29">
        <v>6.544971468666243</v>
      </c>
      <c r="F6" s="37">
        <v>76.67849157847667</v>
      </c>
    </row>
    <row r="7" spans="1:6" ht="15">
      <c r="A7" s="18" t="s">
        <v>40</v>
      </c>
      <c r="B7" s="33">
        <v>6188</v>
      </c>
      <c r="C7" s="29">
        <v>3.103325493106786</v>
      </c>
      <c r="D7" s="65">
        <v>1632023</v>
      </c>
      <c r="E7" s="29">
        <v>3.460600207867479</v>
      </c>
      <c r="F7" s="37">
        <v>263.7399806076277</v>
      </c>
    </row>
    <row r="8" spans="1:6" ht="15">
      <c r="A8" s="18" t="s">
        <v>36</v>
      </c>
      <c r="B8" s="33">
        <v>34121</v>
      </c>
      <c r="C8" s="29">
        <v>17.11192132357735</v>
      </c>
      <c r="D8" s="65">
        <v>1629935</v>
      </c>
      <c r="E8" s="29">
        <v>3.4561727376455353</v>
      </c>
      <c r="F8" s="37">
        <v>47.76926233111573</v>
      </c>
    </row>
    <row r="9" spans="1:6" ht="15">
      <c r="A9" s="18" t="s">
        <v>38</v>
      </c>
      <c r="B9" s="33">
        <v>1819</v>
      </c>
      <c r="C9" s="29">
        <v>0.9122412850616102</v>
      </c>
      <c r="D9" s="65">
        <v>1202527</v>
      </c>
      <c r="E9" s="29">
        <v>2.549881457654859</v>
      </c>
      <c r="F9" s="37">
        <v>661.0923584387026</v>
      </c>
    </row>
    <row r="10" spans="1:6" ht="15">
      <c r="A10" s="22" t="s">
        <v>20</v>
      </c>
      <c r="B10" s="33">
        <v>1592</v>
      </c>
      <c r="C10" s="29">
        <v>0.7983991895646417</v>
      </c>
      <c r="D10" s="65">
        <v>315644</v>
      </c>
      <c r="E10" s="29">
        <v>0.6693028787046031</v>
      </c>
      <c r="F10" s="37">
        <v>198.26884422110552</v>
      </c>
    </row>
    <row r="11" spans="1:6" ht="15">
      <c r="A11" s="22" t="s">
        <v>21</v>
      </c>
      <c r="B11" s="33">
        <v>795</v>
      </c>
      <c r="C11" s="29">
        <v>0.3986980877536999</v>
      </c>
      <c r="D11" s="65">
        <v>238030</v>
      </c>
      <c r="E11" s="29">
        <v>0.5047273644297268</v>
      </c>
      <c r="F11" s="37">
        <v>299.40880503144655</v>
      </c>
    </row>
    <row r="12" spans="1:6" ht="15">
      <c r="A12" s="18" t="s">
        <v>28</v>
      </c>
      <c r="B12" s="33">
        <v>318</v>
      </c>
      <c r="C12" s="29">
        <v>0.15947923510147996</v>
      </c>
      <c r="D12" s="65">
        <v>179205.85</v>
      </c>
      <c r="E12" s="29">
        <v>0.3799945232150945</v>
      </c>
      <c r="F12" s="37">
        <v>563.5404088050315</v>
      </c>
    </row>
    <row r="13" spans="1:6" ht="15">
      <c r="A13" s="18" t="s">
        <v>39</v>
      </c>
      <c r="B13" s="33">
        <v>854</v>
      </c>
      <c r="C13" s="29">
        <v>0.42828700244233925</v>
      </c>
      <c r="D13" s="65">
        <v>112540</v>
      </c>
      <c r="E13" s="29">
        <v>0.23863385956779168</v>
      </c>
      <c r="F13" s="37">
        <v>131.77985948477752</v>
      </c>
    </row>
    <row r="14" spans="1:6" ht="15">
      <c r="A14" s="18" t="s">
        <v>43</v>
      </c>
      <c r="B14" s="33">
        <v>864</v>
      </c>
      <c r="C14" s="29">
        <v>0.4333020727285493</v>
      </c>
      <c r="D14" s="65">
        <v>93165</v>
      </c>
      <c r="E14" s="29">
        <v>0.197550413423079</v>
      </c>
      <c r="F14" s="37">
        <v>107.82986111111111</v>
      </c>
    </row>
    <row r="15" spans="1:6" ht="15">
      <c r="A15" s="18" t="s">
        <v>13</v>
      </c>
      <c r="B15" s="33">
        <v>45</v>
      </c>
      <c r="C15" s="29">
        <v>0.022567816287945276</v>
      </c>
      <c r="D15" s="65">
        <v>31210</v>
      </c>
      <c r="E15" s="29">
        <v>0.06617880537685071</v>
      </c>
      <c r="F15" s="37">
        <v>693.5555555555555</v>
      </c>
    </row>
    <row r="16" spans="1:6" ht="15">
      <c r="A16" s="25" t="s">
        <v>42</v>
      </c>
      <c r="B16" s="75">
        <v>116</v>
      </c>
      <c r="C16" s="36">
        <v>0.05817481532003671</v>
      </c>
      <c r="D16" s="76">
        <v>22545</v>
      </c>
      <c r="E16" s="36">
        <v>0.047805228042970174</v>
      </c>
      <c r="F16" s="43">
        <v>194.35344827586206</v>
      </c>
    </row>
    <row r="17" spans="1:6" ht="15.75" thickBot="1">
      <c r="A17" s="26" t="s">
        <v>16</v>
      </c>
      <c r="B17" s="38">
        <v>1</v>
      </c>
      <c r="C17" s="41">
        <v>0.0005015070286210062</v>
      </c>
      <c r="D17" s="40">
        <v>10542.06</v>
      </c>
      <c r="E17" s="41">
        <v>0.022353762800739595</v>
      </c>
      <c r="F17" s="77">
        <v>10542.06</v>
      </c>
    </row>
    <row r="18" spans="1:6" ht="15.75" thickBot="1">
      <c r="A18" s="20" t="s">
        <v>10</v>
      </c>
      <c r="B18" s="44">
        <v>199399</v>
      </c>
      <c r="C18" s="45">
        <v>100</v>
      </c>
      <c r="D18" s="69">
        <v>47160113.910000004</v>
      </c>
      <c r="E18" s="45">
        <v>100</v>
      </c>
      <c r="F18" s="48">
        <v>236.5112859643228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8.57421875" style="0" bestFit="1" customWidth="1"/>
    <col min="2" max="2" width="7.140625" style="0" bestFit="1" customWidth="1"/>
    <col min="3" max="3" width="5.7109375" style="0" bestFit="1" customWidth="1"/>
    <col min="4" max="4" width="10.8515625" style="0" bestFit="1" customWidth="1"/>
    <col min="5" max="5" width="5.7109375" style="0" bestFit="1" customWidth="1"/>
    <col min="6" max="7" width="10.00390625" style="0" bestFit="1" customWidth="1"/>
    <col min="8" max="8" width="7.8515625" style="0" bestFit="1" customWidth="1"/>
  </cols>
  <sheetData>
    <row r="1" spans="1:8" ht="51.75" thickBot="1">
      <c r="A1" s="11" t="s">
        <v>11</v>
      </c>
      <c r="B1" s="12" t="s">
        <v>1</v>
      </c>
      <c r="C1" s="13" t="s">
        <v>2</v>
      </c>
      <c r="D1" s="21" t="s">
        <v>66</v>
      </c>
      <c r="E1" s="12" t="s">
        <v>2</v>
      </c>
      <c r="F1" s="14" t="s">
        <v>12</v>
      </c>
      <c r="G1" s="15" t="s">
        <v>68</v>
      </c>
      <c r="H1" s="16" t="s">
        <v>67</v>
      </c>
    </row>
    <row r="2" spans="1:8" ht="15">
      <c r="A2" s="23" t="s">
        <v>31</v>
      </c>
      <c r="B2" s="28">
        <v>952</v>
      </c>
      <c r="C2" s="29">
        <v>12.382934443288242</v>
      </c>
      <c r="D2" s="30">
        <v>9787133</v>
      </c>
      <c r="E2" s="31">
        <v>21.224288137510015</v>
      </c>
      <c r="F2" s="31"/>
      <c r="G2" s="29"/>
      <c r="H2" s="32">
        <v>10280.601890756303</v>
      </c>
    </row>
    <row r="3" spans="1:8" ht="15">
      <c r="A3" s="18" t="s">
        <v>23</v>
      </c>
      <c r="B3" s="33">
        <v>1256</v>
      </c>
      <c r="C3" s="29">
        <v>16.337148803329864</v>
      </c>
      <c r="D3" s="34">
        <v>8811296.67</v>
      </c>
      <c r="E3" s="31">
        <v>19.108098294890084</v>
      </c>
      <c r="F3" s="35"/>
      <c r="G3" s="36"/>
      <c r="H3" s="37">
        <v>7015.363590764331</v>
      </c>
    </row>
    <row r="4" spans="1:8" ht="15">
      <c r="A4" s="22" t="s">
        <v>30</v>
      </c>
      <c r="B4" s="33">
        <v>1443</v>
      </c>
      <c r="C4" s="29">
        <v>18.769510926118627</v>
      </c>
      <c r="D4" s="34">
        <v>8655181.27</v>
      </c>
      <c r="E4" s="31">
        <v>18.769547849902505</v>
      </c>
      <c r="F4" s="35"/>
      <c r="G4" s="36"/>
      <c r="H4" s="37">
        <v>5998.046618156618</v>
      </c>
    </row>
    <row r="5" spans="1:8" ht="15">
      <c r="A5" s="22" t="s">
        <v>29</v>
      </c>
      <c r="B5" s="33">
        <v>1284</v>
      </c>
      <c r="C5" s="29">
        <v>16.701352757544225</v>
      </c>
      <c r="D5" s="34">
        <v>7845062.29611996</v>
      </c>
      <c r="E5" s="31">
        <v>17.012731167499812</v>
      </c>
      <c r="F5" s="35">
        <v>1468952.43</v>
      </c>
      <c r="G5" s="36">
        <v>9072386.99</v>
      </c>
      <c r="H5" s="37">
        <v>6109.861601339533</v>
      </c>
    </row>
    <row r="6" spans="1:8" ht="15">
      <c r="A6" s="18" t="s">
        <v>24</v>
      </c>
      <c r="B6" s="33">
        <v>326</v>
      </c>
      <c r="C6" s="29">
        <v>4.240374609781478</v>
      </c>
      <c r="D6" s="34">
        <v>3181818</v>
      </c>
      <c r="E6" s="31">
        <v>6.900061747716705</v>
      </c>
      <c r="F6" s="35"/>
      <c r="G6" s="36"/>
      <c r="H6" s="37">
        <v>9760.177914110429</v>
      </c>
    </row>
    <row r="7" spans="1:8" ht="15">
      <c r="A7" s="18" t="s">
        <v>22</v>
      </c>
      <c r="B7" s="33">
        <v>276</v>
      </c>
      <c r="C7" s="29">
        <v>3.5900104058272633</v>
      </c>
      <c r="D7" s="34">
        <v>1879439</v>
      </c>
      <c r="E7" s="31">
        <v>4.075734423234432</v>
      </c>
      <c r="F7" s="35"/>
      <c r="G7" s="36"/>
      <c r="H7" s="37">
        <v>6809.561594202899</v>
      </c>
    </row>
    <row r="8" spans="1:8" ht="15">
      <c r="A8" s="22" t="s">
        <v>32</v>
      </c>
      <c r="B8" s="33">
        <v>161</v>
      </c>
      <c r="C8" s="29">
        <v>2.09417273673257</v>
      </c>
      <c r="D8" s="34">
        <v>1773037</v>
      </c>
      <c r="E8" s="31">
        <v>3.844992008023836</v>
      </c>
      <c r="F8" s="35"/>
      <c r="G8" s="36"/>
      <c r="H8" s="37">
        <v>11012.652173913044</v>
      </c>
    </row>
    <row r="9" spans="1:8" ht="15">
      <c r="A9" s="18" t="s">
        <v>26</v>
      </c>
      <c r="B9" s="33">
        <v>959</v>
      </c>
      <c r="C9" s="29">
        <v>12.473985431841832</v>
      </c>
      <c r="D9" s="34">
        <v>1299569</v>
      </c>
      <c r="E9" s="31">
        <v>2.818233583887718</v>
      </c>
      <c r="F9" s="35"/>
      <c r="G9" s="36"/>
      <c r="H9" s="37">
        <v>1355.1293013555787</v>
      </c>
    </row>
    <row r="10" spans="1:8" ht="15">
      <c r="A10" s="18" t="s">
        <v>25</v>
      </c>
      <c r="B10" s="33">
        <v>383</v>
      </c>
      <c r="C10" s="29">
        <v>4.981789802289282</v>
      </c>
      <c r="D10" s="34">
        <v>1004549.29</v>
      </c>
      <c r="E10" s="31">
        <v>2.17845650807965</v>
      </c>
      <c r="F10" s="35"/>
      <c r="G10" s="36"/>
      <c r="H10" s="37">
        <v>2622.84409921671</v>
      </c>
    </row>
    <row r="11" spans="1:8" ht="15">
      <c r="A11" s="18" t="s">
        <v>15</v>
      </c>
      <c r="B11" s="33">
        <v>252</v>
      </c>
      <c r="C11" s="29">
        <v>3.2778355879292405</v>
      </c>
      <c r="D11" s="34">
        <v>648778.12</v>
      </c>
      <c r="E11" s="31">
        <v>1.4069343653746247</v>
      </c>
      <c r="F11" s="35"/>
      <c r="G11" s="36"/>
      <c r="H11" s="37">
        <v>2574.5163492063493</v>
      </c>
    </row>
    <row r="12" spans="1:8" ht="15">
      <c r="A12" s="18" t="s">
        <v>33</v>
      </c>
      <c r="B12" s="33">
        <v>79</v>
      </c>
      <c r="C12" s="29">
        <v>1.0275754422476586</v>
      </c>
      <c r="D12" s="34">
        <v>502602</v>
      </c>
      <c r="E12" s="31">
        <v>1.0899381531331809</v>
      </c>
      <c r="F12" s="35"/>
      <c r="G12" s="36"/>
      <c r="H12" s="37">
        <v>6362.050632911392</v>
      </c>
    </row>
    <row r="13" spans="1:8" ht="15">
      <c r="A13" s="22" t="s">
        <v>14</v>
      </c>
      <c r="B13" s="33">
        <v>248</v>
      </c>
      <c r="C13" s="29">
        <v>3.225806451612903</v>
      </c>
      <c r="D13" s="34">
        <v>464386</v>
      </c>
      <c r="E13" s="31">
        <v>1.0070632810472409</v>
      </c>
      <c r="F13" s="35"/>
      <c r="G13" s="36"/>
      <c r="H13" s="37">
        <v>1872.524193548387</v>
      </c>
    </row>
    <row r="14" spans="1:8" ht="15">
      <c r="A14" s="22" t="s">
        <v>27</v>
      </c>
      <c r="B14" s="33">
        <v>33</v>
      </c>
      <c r="C14" s="29">
        <v>0.4292403746097815</v>
      </c>
      <c r="D14" s="34">
        <v>192100.04</v>
      </c>
      <c r="E14" s="31">
        <v>0.4165864099514331</v>
      </c>
      <c r="F14" s="35"/>
      <c r="G14" s="36"/>
      <c r="H14" s="37">
        <v>5821.213333333333</v>
      </c>
    </row>
    <row r="15" spans="1:8" ht="15">
      <c r="A15" s="24" t="s">
        <v>28</v>
      </c>
      <c r="B15" s="38">
        <v>26</v>
      </c>
      <c r="C15" s="29">
        <v>0.3381893860561915</v>
      </c>
      <c r="D15" s="39">
        <v>35440</v>
      </c>
      <c r="E15" s="31">
        <v>0.07685486358398878</v>
      </c>
      <c r="F15" s="40"/>
      <c r="G15" s="41"/>
      <c r="H15" s="37">
        <v>1363.076923076923</v>
      </c>
    </row>
    <row r="16" spans="1:8" ht="15">
      <c r="A16" s="19" t="s">
        <v>34</v>
      </c>
      <c r="B16" s="38">
        <v>9</v>
      </c>
      <c r="C16" s="36">
        <v>0.11706555671175858</v>
      </c>
      <c r="D16" s="39">
        <v>27500</v>
      </c>
      <c r="E16" s="42">
        <v>0.05963625137019446</v>
      </c>
      <c r="F16" s="40"/>
      <c r="G16" s="41"/>
      <c r="H16" s="43">
        <v>3055.5555555555557</v>
      </c>
    </row>
    <row r="17" spans="1:8" ht="15.75" thickBot="1">
      <c r="A17" s="19" t="s">
        <v>35</v>
      </c>
      <c r="B17" s="38">
        <v>1</v>
      </c>
      <c r="C17" s="36">
        <v>0.013007284079084289</v>
      </c>
      <c r="D17" s="39">
        <v>5000</v>
      </c>
      <c r="E17" s="42">
        <v>0.01084295479458081</v>
      </c>
      <c r="F17" s="40"/>
      <c r="G17" s="41"/>
      <c r="H17" s="43">
        <v>5000</v>
      </c>
    </row>
    <row r="18" spans="1:8" ht="15.75" thickBot="1">
      <c r="A18" s="20" t="s">
        <v>10</v>
      </c>
      <c r="B18" s="44">
        <v>7688</v>
      </c>
      <c r="C18" s="45">
        <v>100</v>
      </c>
      <c r="D18" s="46">
        <v>46112891.68611996</v>
      </c>
      <c r="E18" s="47">
        <v>100</v>
      </c>
      <c r="F18" s="47"/>
      <c r="G18" s="45"/>
      <c r="H18" s="48">
        <v>5998.034818694064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1.7109375" style="0" bestFit="1" customWidth="1"/>
    <col min="2" max="2" width="7.140625" style="0" bestFit="1" customWidth="1"/>
    <col min="3" max="3" width="5.7109375" style="0" bestFit="1" customWidth="1"/>
    <col min="4" max="4" width="10.8515625" style="0" bestFit="1" customWidth="1"/>
    <col min="5" max="5" width="5.7109375" style="0" bestFit="1" customWidth="1"/>
    <col min="6" max="6" width="7.57421875" style="0" customWidth="1"/>
  </cols>
  <sheetData>
    <row r="1" spans="1:6" ht="51.75" thickBot="1">
      <c r="A1" s="11" t="s">
        <v>11</v>
      </c>
      <c r="B1" s="12" t="s">
        <v>1</v>
      </c>
      <c r="C1" s="13" t="s">
        <v>2</v>
      </c>
      <c r="D1" s="11" t="s">
        <v>66</v>
      </c>
      <c r="E1" s="13" t="s">
        <v>2</v>
      </c>
      <c r="F1" s="16" t="s">
        <v>67</v>
      </c>
    </row>
    <row r="2" spans="1:6" ht="15">
      <c r="A2" s="17" t="s">
        <v>14</v>
      </c>
      <c r="B2" s="28">
        <v>273971</v>
      </c>
      <c r="C2" s="29">
        <v>39.40265578999901</v>
      </c>
      <c r="D2" s="63">
        <v>7423730</v>
      </c>
      <c r="E2" s="29">
        <v>25.506264895638704</v>
      </c>
      <c r="F2" s="32">
        <v>27.096773016122146</v>
      </c>
    </row>
    <row r="3" spans="1:6" ht="15">
      <c r="A3" s="18" t="s">
        <v>36</v>
      </c>
      <c r="B3" s="33">
        <v>131872</v>
      </c>
      <c r="C3" s="29">
        <v>18.96590158936073</v>
      </c>
      <c r="D3" s="65">
        <v>5849550</v>
      </c>
      <c r="E3" s="29">
        <v>20.097736827751465</v>
      </c>
      <c r="F3" s="37">
        <v>44.35778633826741</v>
      </c>
    </row>
    <row r="4" spans="1:6" ht="15">
      <c r="A4" s="18" t="s">
        <v>56</v>
      </c>
      <c r="B4" s="33">
        <v>22304</v>
      </c>
      <c r="C4" s="29">
        <v>3.2077732122747946</v>
      </c>
      <c r="D4" s="65">
        <v>2650985</v>
      </c>
      <c r="E4" s="29">
        <v>9.108187615169836</v>
      </c>
      <c r="F4" s="37">
        <v>118.85693149210904</v>
      </c>
    </row>
    <row r="5" spans="1:6" ht="15">
      <c r="A5" s="18" t="s">
        <v>13</v>
      </c>
      <c r="B5" s="33">
        <v>48873</v>
      </c>
      <c r="C5" s="29">
        <v>7.028941006254755</v>
      </c>
      <c r="D5" s="65">
        <v>2253277</v>
      </c>
      <c r="E5" s="29">
        <v>7.741752467459093</v>
      </c>
      <c r="F5" s="37">
        <v>46.10474085896098</v>
      </c>
    </row>
    <row r="6" spans="1:6" ht="15">
      <c r="A6" s="22" t="s">
        <v>64</v>
      </c>
      <c r="B6" s="33">
        <v>45719</v>
      </c>
      <c r="C6" s="29">
        <v>6.575331038916399</v>
      </c>
      <c r="D6" s="65">
        <v>1550480.42</v>
      </c>
      <c r="E6" s="29">
        <v>5.327101646749162</v>
      </c>
      <c r="F6" s="37">
        <v>33.91326188236838</v>
      </c>
    </row>
    <row r="7" spans="1:6" ht="15">
      <c r="A7" s="22" t="s">
        <v>63</v>
      </c>
      <c r="B7" s="33">
        <v>26001</v>
      </c>
      <c r="C7" s="29">
        <v>3.7394777301092605</v>
      </c>
      <c r="D7" s="65">
        <v>1299820</v>
      </c>
      <c r="E7" s="29">
        <v>4.4658888775115875</v>
      </c>
      <c r="F7" s="37">
        <v>49.99115418637745</v>
      </c>
    </row>
    <row r="8" spans="1:6" ht="15">
      <c r="A8" s="22" t="s">
        <v>57</v>
      </c>
      <c r="B8" s="33">
        <v>37419</v>
      </c>
      <c r="C8" s="29">
        <v>5.381620598552303</v>
      </c>
      <c r="D8" s="65">
        <v>1290616.34</v>
      </c>
      <c r="E8" s="29">
        <v>4.4342671738707775</v>
      </c>
      <c r="F8" s="37">
        <v>34.49093615542906</v>
      </c>
    </row>
    <row r="9" spans="1:6" ht="15">
      <c r="A9" s="22" t="s">
        <v>20</v>
      </c>
      <c r="B9" s="33">
        <v>20403</v>
      </c>
      <c r="C9" s="29">
        <v>2.934370375270922</v>
      </c>
      <c r="D9" s="65">
        <v>1019216.93</v>
      </c>
      <c r="E9" s="29">
        <v>3.5017999041855847</v>
      </c>
      <c r="F9" s="37">
        <v>49.95426799980395</v>
      </c>
    </row>
    <row r="10" spans="1:6" ht="15">
      <c r="A10" s="22" t="s">
        <v>60</v>
      </c>
      <c r="B10" s="33">
        <v>16203</v>
      </c>
      <c r="C10" s="29">
        <v>2.3303241283396927</v>
      </c>
      <c r="D10" s="65">
        <v>943409.06</v>
      </c>
      <c r="E10" s="29">
        <v>3.2413411303085518</v>
      </c>
      <c r="F10" s="37">
        <v>58.22434487440598</v>
      </c>
    </row>
    <row r="11" spans="1:6" ht="15">
      <c r="A11" s="22" t="s">
        <v>61</v>
      </c>
      <c r="B11" s="33">
        <v>19528</v>
      </c>
      <c r="C11" s="29">
        <v>2.8085274071602493</v>
      </c>
      <c r="D11" s="65">
        <v>921193.4</v>
      </c>
      <c r="E11" s="29">
        <v>3.1650131241995685</v>
      </c>
      <c r="F11" s="37">
        <v>47.172951659156084</v>
      </c>
    </row>
    <row r="12" spans="1:6" ht="15">
      <c r="A12" s="22" t="s">
        <v>62</v>
      </c>
      <c r="B12" s="33">
        <v>15534</v>
      </c>
      <c r="C12" s="29">
        <v>2.234108190435647</v>
      </c>
      <c r="D12" s="65">
        <v>883299</v>
      </c>
      <c r="E12" s="29">
        <v>3.034816497374335</v>
      </c>
      <c r="F12" s="37">
        <v>56.86230204712244</v>
      </c>
    </row>
    <row r="13" spans="1:6" ht="15">
      <c r="A13" s="22" t="s">
        <v>58</v>
      </c>
      <c r="B13" s="33">
        <v>6802</v>
      </c>
      <c r="C13" s="29">
        <v>0.9782672789586243</v>
      </c>
      <c r="D13" s="65">
        <v>784979</v>
      </c>
      <c r="E13" s="29">
        <v>2.697011113215806</v>
      </c>
      <c r="F13" s="37">
        <v>115.40414583945898</v>
      </c>
    </row>
    <row r="14" spans="1:6" ht="15">
      <c r="A14" s="18" t="s">
        <v>55</v>
      </c>
      <c r="B14" s="33">
        <v>7523</v>
      </c>
      <c r="C14" s="29">
        <v>1.0819618846818186</v>
      </c>
      <c r="D14" s="65">
        <v>762721.1</v>
      </c>
      <c r="E14" s="29">
        <v>2.6205379799767683</v>
      </c>
      <c r="F14" s="37">
        <v>101.38523195533696</v>
      </c>
    </row>
    <row r="15" spans="1:6" ht="15">
      <c r="A15" s="22" t="s">
        <v>59</v>
      </c>
      <c r="B15" s="33">
        <v>14294</v>
      </c>
      <c r="C15" s="29">
        <v>2.0557707270559504</v>
      </c>
      <c r="D15" s="65">
        <v>756663</v>
      </c>
      <c r="E15" s="29">
        <v>2.5997237123021266</v>
      </c>
      <c r="F15" s="37">
        <v>52.93570728977193</v>
      </c>
    </row>
    <row r="16" spans="1:6" ht="15">
      <c r="A16" s="22" t="s">
        <v>39</v>
      </c>
      <c r="B16" s="33">
        <v>6725</v>
      </c>
      <c r="C16" s="29">
        <v>0.9671930977648852</v>
      </c>
      <c r="D16" s="65">
        <v>348164</v>
      </c>
      <c r="E16" s="29">
        <v>1.1962131180855384</v>
      </c>
      <c r="F16" s="37">
        <v>51.77159851301115</v>
      </c>
    </row>
    <row r="17" spans="1:6" ht="15">
      <c r="A17" s="22" t="s">
        <v>65</v>
      </c>
      <c r="B17" s="33">
        <v>1378</v>
      </c>
      <c r="C17" s="29">
        <v>0.19818469720743664</v>
      </c>
      <c r="D17" s="65">
        <v>319057.71</v>
      </c>
      <c r="E17" s="29">
        <v>1.0962104586583663</v>
      </c>
      <c r="F17" s="37">
        <v>231.53679970972425</v>
      </c>
    </row>
    <row r="18" spans="1:6" ht="15">
      <c r="A18" s="22" t="s">
        <v>28</v>
      </c>
      <c r="B18" s="33">
        <v>610</v>
      </c>
      <c r="C18" s="29">
        <v>0.08773052634001188</v>
      </c>
      <c r="D18" s="65">
        <v>26270.5</v>
      </c>
      <c r="E18" s="29">
        <v>0.09025952343914401</v>
      </c>
      <c r="F18" s="37">
        <v>43.06639344262295</v>
      </c>
    </row>
    <row r="19" spans="1:6" ht="15.75" thickBot="1">
      <c r="A19" s="24" t="s">
        <v>25</v>
      </c>
      <c r="B19" s="38">
        <v>152</v>
      </c>
      <c r="C19" s="78">
        <v>0.021860721317511156</v>
      </c>
      <c r="D19" s="67">
        <v>22083.5</v>
      </c>
      <c r="E19" s="78">
        <v>0.07587393410358906</v>
      </c>
      <c r="F19" s="43">
        <v>145.28618421052633</v>
      </c>
    </row>
    <row r="20" spans="1:6" ht="15.75" thickBot="1">
      <c r="A20" s="20" t="s">
        <v>10</v>
      </c>
      <c r="B20" s="44">
        <v>695311</v>
      </c>
      <c r="C20" s="45">
        <v>100</v>
      </c>
      <c r="D20" s="79">
        <v>29105515.96</v>
      </c>
      <c r="E20" s="45">
        <v>100</v>
      </c>
      <c r="F20" s="48">
        <v>41.85970876341666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6.421875" style="0" bestFit="1" customWidth="1"/>
    <col min="2" max="2" width="7.140625" style="0" bestFit="1" customWidth="1"/>
    <col min="3" max="3" width="5.7109375" style="0" bestFit="1" customWidth="1"/>
    <col min="4" max="4" width="10.8515625" style="0" bestFit="1" customWidth="1"/>
    <col min="5" max="5" width="5.7109375" style="0" bestFit="1" customWidth="1"/>
    <col min="6" max="6" width="7.00390625" style="0" bestFit="1" customWidth="1"/>
  </cols>
  <sheetData>
    <row r="1" spans="1:6" ht="39" thickBot="1">
      <c r="A1" s="11" t="s">
        <v>11</v>
      </c>
      <c r="B1" s="12" t="s">
        <v>1</v>
      </c>
      <c r="C1" s="13" t="s">
        <v>2</v>
      </c>
      <c r="D1" s="11" t="s">
        <v>3</v>
      </c>
      <c r="E1" s="12" t="s">
        <v>2</v>
      </c>
      <c r="F1" s="16" t="s">
        <v>4</v>
      </c>
    </row>
    <row r="2" spans="1:6" ht="15">
      <c r="A2" s="17" t="s">
        <v>17</v>
      </c>
      <c r="B2" s="28">
        <v>653</v>
      </c>
      <c r="C2" s="29">
        <v>47.21619667389733</v>
      </c>
      <c r="D2" s="63">
        <v>5612978.01</v>
      </c>
      <c r="E2" s="31">
        <v>56.090381206613614</v>
      </c>
      <c r="F2" s="32">
        <v>8595.678422664625</v>
      </c>
    </row>
    <row r="3" spans="1:6" ht="15">
      <c r="A3" s="18" t="s">
        <v>18</v>
      </c>
      <c r="B3" s="33">
        <v>204</v>
      </c>
      <c r="C3" s="29">
        <v>14.75054229934924</v>
      </c>
      <c r="D3" s="65">
        <v>1652864.55</v>
      </c>
      <c r="E3" s="31">
        <v>16.51704363124663</v>
      </c>
      <c r="F3" s="32">
        <v>8102.277205882353</v>
      </c>
    </row>
    <row r="4" spans="1:6" ht="15">
      <c r="A4" s="18" t="s">
        <v>16</v>
      </c>
      <c r="B4" s="33">
        <v>190</v>
      </c>
      <c r="C4" s="29">
        <v>13.738250180766451</v>
      </c>
      <c r="D4" s="65">
        <v>1296065.46</v>
      </c>
      <c r="E4" s="31">
        <v>12.95155719309954</v>
      </c>
      <c r="F4" s="32">
        <v>6821.397157894737</v>
      </c>
    </row>
    <row r="5" spans="1:6" ht="15">
      <c r="A5" s="18" t="s">
        <v>15</v>
      </c>
      <c r="B5" s="33">
        <v>83</v>
      </c>
      <c r="C5" s="29">
        <v>6.001446131597976</v>
      </c>
      <c r="D5" s="65">
        <v>809479.48</v>
      </c>
      <c r="E5" s="31">
        <v>8.089112861522036</v>
      </c>
      <c r="F5" s="32">
        <v>9752.764819277108</v>
      </c>
    </row>
    <row r="6" spans="1:6" ht="15">
      <c r="A6" s="18" t="s">
        <v>13</v>
      </c>
      <c r="B6" s="33">
        <v>195</v>
      </c>
      <c r="C6" s="29">
        <v>14.099783080260304</v>
      </c>
      <c r="D6" s="65">
        <v>406090</v>
      </c>
      <c r="E6" s="31">
        <v>4.058049552949116</v>
      </c>
      <c r="F6" s="32">
        <v>2082.5128205128203</v>
      </c>
    </row>
    <row r="7" spans="1:6" ht="15">
      <c r="A7" s="18" t="s">
        <v>20</v>
      </c>
      <c r="B7" s="80">
        <v>25</v>
      </c>
      <c r="C7" s="29">
        <v>1.8076644974692697</v>
      </c>
      <c r="D7" s="81">
        <v>89200</v>
      </c>
      <c r="E7" s="31">
        <v>0.8913738829398933</v>
      </c>
      <c r="F7" s="32">
        <v>3568</v>
      </c>
    </row>
    <row r="8" spans="1:6" ht="15">
      <c r="A8" s="18" t="s">
        <v>21</v>
      </c>
      <c r="B8" s="80">
        <v>8</v>
      </c>
      <c r="C8" s="29">
        <v>0.5784526391901663</v>
      </c>
      <c r="D8" s="81">
        <v>60494</v>
      </c>
      <c r="E8" s="31">
        <v>0.6045153775175549</v>
      </c>
      <c r="F8" s="32">
        <v>7561.75</v>
      </c>
    </row>
    <row r="9" spans="1:6" ht="15">
      <c r="A9" s="18" t="s">
        <v>19</v>
      </c>
      <c r="B9" s="33">
        <v>6</v>
      </c>
      <c r="C9" s="29">
        <v>0.43383947939262474</v>
      </c>
      <c r="D9" s="65">
        <v>39981.68</v>
      </c>
      <c r="E9" s="31">
        <v>0.3995361586105411</v>
      </c>
      <c r="F9" s="32">
        <v>6663.613333333334</v>
      </c>
    </row>
    <row r="10" spans="1:6" ht="15.75" thickBot="1">
      <c r="A10" s="19" t="s">
        <v>14</v>
      </c>
      <c r="B10" s="38">
        <v>19</v>
      </c>
      <c r="C10" s="29">
        <v>1.373825018076645</v>
      </c>
      <c r="D10" s="67">
        <v>39871</v>
      </c>
      <c r="E10" s="31">
        <v>0.3984301355010816</v>
      </c>
      <c r="F10" s="32">
        <v>2098.4736842105262</v>
      </c>
    </row>
    <row r="11" spans="1:6" ht="15.75" thickBot="1">
      <c r="A11" s="20" t="s">
        <v>10</v>
      </c>
      <c r="B11" s="44">
        <v>1383</v>
      </c>
      <c r="C11" s="45">
        <v>100</v>
      </c>
      <c r="D11" s="69">
        <v>10007024.18</v>
      </c>
      <c r="E11" s="47">
        <v>100</v>
      </c>
      <c r="F11" s="48">
        <v>7235.736934201012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Korde</dc:creator>
  <cp:keywords/>
  <dc:description/>
  <cp:lastModifiedBy>user</cp:lastModifiedBy>
  <cp:lastPrinted>2013-05-23T07:47:36Z</cp:lastPrinted>
  <dcterms:created xsi:type="dcterms:W3CDTF">2013-03-18T07:14:24Z</dcterms:created>
  <dcterms:modified xsi:type="dcterms:W3CDTF">2013-05-23T07:53:40Z</dcterms:modified>
  <cp:category/>
  <cp:version/>
  <cp:contentType/>
  <cp:contentStatus/>
</cp:coreProperties>
</file>